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093817\Documents\"/>
    </mc:Choice>
  </mc:AlternateContent>
  <xr:revisionPtr revIDLastSave="0" documentId="13_ncr:1_{3D2FDC75-DB45-46C0-ADDF-DD28BF5367E0}" xr6:coauthVersionLast="47" xr6:coauthVersionMax="47" xr10:uidLastSave="{00000000-0000-0000-0000-000000000000}"/>
  <bookViews>
    <workbookView xWindow="28680" yWindow="-120" windowWidth="29040" windowHeight="15840" activeTab="1" xr2:uid="{833D4DB9-86A9-48B6-A046-AFC4AC352DDA}"/>
  </bookViews>
  <sheets>
    <sheet name="Linde Akademie-Schulungen 2024" sheetId="1" r:id="rId1"/>
    <sheet name="Kundenseminare 2024" sheetId="2" r:id="rId2"/>
  </sheets>
  <definedNames>
    <definedName name="_xlnm._FilterDatabase" localSheetId="1" hidden="1">'Kundenseminare 2024'!$A$2:$L$2</definedName>
    <definedName name="_xlnm._FilterDatabase" localSheetId="0" hidden="1">'Linde Akademie-Schulungen 2024'!$A$3:$N$206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123" i="1"/>
  <c r="F169" i="1"/>
  <c r="F170" i="1"/>
  <c r="F84" i="1"/>
  <c r="F129" i="1"/>
  <c r="F130" i="1"/>
  <c r="F131" i="1"/>
  <c r="F132" i="1"/>
  <c r="F133" i="1"/>
  <c r="F113" i="1"/>
  <c r="F114" i="1"/>
  <c r="F115" i="1"/>
  <c r="F116" i="1"/>
  <c r="F117" i="1"/>
  <c r="F118" i="1"/>
  <c r="F119" i="1"/>
  <c r="F120" i="1"/>
  <c r="F121" i="1"/>
  <c r="F122" i="1"/>
  <c r="F124" i="1"/>
  <c r="F125" i="1"/>
  <c r="F126" i="1"/>
  <c r="F127" i="1"/>
  <c r="F128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86" i="1"/>
  <c r="F87" i="1"/>
  <c r="F88" i="1"/>
  <c r="F89" i="1"/>
  <c r="F90" i="1"/>
  <c r="F91" i="1"/>
  <c r="F92" i="1"/>
  <c r="F93" i="1"/>
  <c r="F94" i="1"/>
  <c r="F56" i="1"/>
  <c r="F58" i="1"/>
  <c r="F168" i="1"/>
  <c r="F61" i="1"/>
  <c r="F59" i="1"/>
  <c r="F171" i="1"/>
  <c r="F172" i="1"/>
  <c r="F173" i="1"/>
  <c r="F174" i="1"/>
  <c r="F175" i="1"/>
  <c r="F176" i="1"/>
  <c r="F177" i="1"/>
  <c r="F178" i="1"/>
  <c r="F191" i="1"/>
  <c r="F190" i="1"/>
  <c r="F200" i="1"/>
  <c r="F142" i="1" l="1"/>
  <c r="F149" i="1"/>
  <c r="F148" i="1"/>
  <c r="F147" i="1"/>
  <c r="F146" i="1"/>
  <c r="F145" i="1"/>
  <c r="F141" i="1"/>
  <c r="F184" i="1" l="1"/>
  <c r="F185" i="1"/>
  <c r="F44" i="1"/>
  <c r="F45" i="1"/>
  <c r="F42" i="1"/>
  <c r="F41" i="1"/>
  <c r="F38" i="1"/>
  <c r="F39" i="1"/>
  <c r="F37" i="1"/>
  <c r="F36" i="1"/>
  <c r="F33" i="1"/>
  <c r="F34" i="1"/>
  <c r="F30" i="1"/>
  <c r="F31" i="1"/>
  <c r="F47" i="1" l="1"/>
  <c r="F75" i="1"/>
  <c r="F69" i="1"/>
  <c r="E3" i="2" l="1"/>
  <c r="F48" i="1"/>
  <c r="F16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2" i="1"/>
  <c r="F35" i="1"/>
  <c r="F40" i="1"/>
  <c r="F43" i="1"/>
  <c r="F46" i="1"/>
  <c r="F49" i="1"/>
  <c r="F51" i="1"/>
  <c r="F52" i="1"/>
  <c r="F53" i="1"/>
  <c r="F54" i="1"/>
  <c r="F60" i="1"/>
  <c r="F62" i="1"/>
  <c r="F63" i="1"/>
  <c r="F64" i="1"/>
  <c r="F65" i="1"/>
  <c r="F66" i="1"/>
  <c r="F67" i="1"/>
  <c r="F68" i="1"/>
  <c r="F70" i="1"/>
  <c r="F71" i="1"/>
  <c r="F72" i="1"/>
  <c r="F73" i="1"/>
  <c r="F74" i="1"/>
  <c r="F76" i="1"/>
  <c r="F77" i="1"/>
  <c r="F78" i="1"/>
  <c r="F79" i="1"/>
  <c r="F80" i="1"/>
  <c r="F81" i="1"/>
  <c r="F82" i="1"/>
  <c r="F83" i="1"/>
  <c r="F85" i="1"/>
  <c r="F134" i="1"/>
  <c r="F135" i="1"/>
  <c r="F137" i="1"/>
  <c r="F138" i="1"/>
  <c r="F139" i="1"/>
  <c r="F140" i="1"/>
  <c r="F143" i="1"/>
  <c r="F144" i="1"/>
  <c r="F150" i="1"/>
  <c r="F151" i="1"/>
  <c r="F152" i="1"/>
  <c r="F154" i="1"/>
  <c r="F155" i="1"/>
  <c r="F156" i="1"/>
  <c r="F157" i="1"/>
  <c r="F160" i="1"/>
  <c r="F161" i="1"/>
  <c r="F163" i="1"/>
  <c r="F164" i="1"/>
  <c r="F166" i="1"/>
  <c r="F167" i="1"/>
  <c r="F180" i="1"/>
  <c r="F181" i="1"/>
  <c r="F183" i="1"/>
  <c r="F186" i="1"/>
  <c r="F187" i="1"/>
  <c r="F188" i="1"/>
  <c r="F189" i="1"/>
  <c r="F193" i="1"/>
  <c r="F194" i="1"/>
  <c r="F195" i="1"/>
  <c r="F196" i="1"/>
  <c r="F198" i="1"/>
  <c r="F199" i="1"/>
  <c r="F201" i="1"/>
  <c r="F202" i="1"/>
  <c r="F203" i="1"/>
  <c r="F204" i="1"/>
  <c r="F205" i="1"/>
  <c r="F206" i="1"/>
  <c r="E4" i="2"/>
  <c r="E5" i="2"/>
  <c r="E6" i="2"/>
  <c r="E7" i="2"/>
  <c r="E8" i="2"/>
  <c r="E9" i="2"/>
  <c r="E10" i="2"/>
  <c r="E11" i="2"/>
  <c r="E12" i="2"/>
  <c r="E13" i="2"/>
  <c r="E14" i="2"/>
  <c r="E15" i="2"/>
  <c r="F5" i="1"/>
  <c r="B2" i="1" l="1"/>
</calcChain>
</file>

<file path=xl/sharedStrings.xml><?xml version="1.0" encoding="utf-8"?>
<sst xmlns="http://schemas.openxmlformats.org/spreadsheetml/2006/main" count="1984" uniqueCount="481">
  <si>
    <t>Version</t>
  </si>
  <si>
    <t>Modul</t>
  </si>
  <si>
    <t xml:space="preserve">Grundlagenseminare </t>
  </si>
  <si>
    <t>Workday-Link</t>
  </si>
  <si>
    <t xml:space="preserve">kurze Info </t>
  </si>
  <si>
    <t>Anfangsdatum</t>
  </si>
  <si>
    <t>Enddatum</t>
  </si>
  <si>
    <t>Dauer</t>
  </si>
  <si>
    <t>Art der Schulung</t>
  </si>
  <si>
    <t>Zielgruppe</t>
  </si>
  <si>
    <t>Teilnehmeranzahl (max)</t>
  </si>
  <si>
    <t>Trainer</t>
  </si>
  <si>
    <t>Kosten</t>
  </si>
  <si>
    <t>Bonus</t>
  </si>
  <si>
    <t>NEU</t>
  </si>
  <si>
    <t>Basisausbildung Linde Verkäufer*innen Diplom</t>
  </si>
  <si>
    <t>Vertrieb</t>
  </si>
  <si>
    <t>Basisausbildung Linde Verkäufer*innen Woche 1 I*</t>
  </si>
  <si>
    <t>Basisausbildung Linde Verkäufer*innen WOCHE 1 | Learning - Workday (myworkday.com)</t>
  </si>
  <si>
    <r>
      <t xml:space="preserve">
</t>
    </r>
    <r>
      <rPr>
        <b/>
        <sz val="10"/>
        <color theme="1"/>
        <rFont val="Dax Offc Pro Light"/>
        <family val="2"/>
      </rPr>
      <t>* Bitte beachten:</t>
    </r>
    <r>
      <rPr>
        <sz val="10"/>
        <color theme="1"/>
        <rFont val="Dax Offc Pro Light"/>
        <family val="2"/>
      </rPr>
      <t xml:space="preserve">
I - W.1/ W.2/ W.3/ W.4/ W.5
II - W.1/ W.2/ W.3/ W.4/ W.5
III - W.1/ W.2/ W.3/ W.4/ W.5
</t>
    </r>
    <r>
      <rPr>
        <b/>
        <u/>
        <sz val="10"/>
        <color theme="1"/>
        <rFont val="Dax Offc Pro Light"/>
        <family val="2"/>
      </rPr>
      <t xml:space="preserve">Kostem optional: </t>
    </r>
    <r>
      <rPr>
        <sz val="10"/>
        <color theme="1"/>
        <rFont val="Dax Offc Pro Light"/>
        <family val="2"/>
      </rPr>
      <t xml:space="preserve">
1. Tag Coaching 1.990 €
2. Tag Coaching kostenfrei
</t>
    </r>
    <r>
      <rPr>
        <u/>
        <sz val="10"/>
        <color rgb="FFFF0000"/>
        <rFont val="Dax Offc Pro Light"/>
        <family val="2"/>
      </rPr>
      <t xml:space="preserve">
</t>
    </r>
    <r>
      <rPr>
        <b/>
        <u/>
        <sz val="10"/>
        <color rgb="FFFF0000"/>
        <rFont val="Dax Offc Pro Light"/>
        <family val="2"/>
      </rPr>
      <t xml:space="preserve">Zielsetzung
</t>
    </r>
    <r>
      <rPr>
        <sz val="10"/>
        <color theme="1"/>
        <rFont val="Dax Offc Pro Light"/>
        <family val="2"/>
      </rPr>
      <t xml:space="preserve">Individuell konzipierte, modulare Basisausbildung Ihrer künftigen Vertriebsmitarbeiter in allen relevanten Bereichen entlang des Materialflussprozesses.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A Linde 
B Kunde und Markt
C Produkte
 - Produktgrundlagen
 - Energie
 - Fahrzeuge intensiv
 - Intralogisitik kompakt
 - Linde Connect
 - Safety Portfolio
D Beraten und Verkaufen
E Linde Verkäufer*innen-Diplom</t>
    </r>
  </si>
  <si>
    <t>5 Tage</t>
  </si>
  <si>
    <t>Präsenz</t>
  </si>
  <si>
    <t>Torsten Eisert, Christoph Mantel, Peter Klug, Tilman Basten, Christian Winter, Benjamin Kappus, Folke Klewitz, Kaj-Arne Hennig</t>
  </si>
  <si>
    <t xml:space="preserve">nicht relevant </t>
  </si>
  <si>
    <t>Basisausbildung Linde Verkäufer*innen Woche 1 II*</t>
  </si>
  <si>
    <t>Basisausbildung Linde Verkäufer*innen Woche 1 III*</t>
  </si>
  <si>
    <t>Innendienst</t>
  </si>
  <si>
    <t>Basisausbildung Linde Verkäufer*innen WOCHE 1 - Innendienst | Learning - Workday (myworkday.com)</t>
  </si>
  <si>
    <t>Basisausbildung Linde Verkäufer*innen Woche 2 I*</t>
  </si>
  <si>
    <t>Basisausbildung Linde Verkäufer*innen WOCHE 2 | Learning - Workday (myworkday.com)</t>
  </si>
  <si>
    <t>Stefan Roth, Christoph Mantel, Peter Klug, Julian Becker</t>
  </si>
  <si>
    <t>siehe Woche 1
Gesamtkosten Vertrieb</t>
  </si>
  <si>
    <t>Basisausbildung Linde Verkäufer*innen Woche 2 II*</t>
  </si>
  <si>
    <t>Basisausbildung Linde Verkäufer*innen Woche 2 III*</t>
  </si>
  <si>
    <t>Basisausbildung Linde Verkäufer*innen WOCHE 2 - Innendienst | Learning - Workday (myworkday.com)</t>
  </si>
  <si>
    <t>siehe Woche 1
Gesamtkosten Innendienst</t>
  </si>
  <si>
    <t>Basisausbildung Linde Verkäufer*innen Woche 3</t>
  </si>
  <si>
    <t>Basisausbildung Linde Verkäufer*innen WOCHE 3 | Learning - Workday (myworkday.com)</t>
  </si>
  <si>
    <t xml:space="preserve">Christoph Mantel, Peter Klug, Kaj-Arne Hennig </t>
  </si>
  <si>
    <t>Basisausbildung Linde Verkäufer*innen Woche 3 I*</t>
  </si>
  <si>
    <t>Basisausbildung Linde Verkäufer*innen Woche 3 II*</t>
  </si>
  <si>
    <t>Basisausbildung Linde Verkäufer*innen Woche 4</t>
  </si>
  <si>
    <t>Basisausbildung Linde Verkäufer*innen WOCHE 4 | Learning - Workday (myworkday.com)</t>
  </si>
  <si>
    <t xml:space="preserve">Christian Winter, Joachim Penktner, Christoph Mantel, 
Peter Tröber,Kaj-Arne Hennig  </t>
  </si>
  <si>
    <t>Basisausbildung Linde Verkäufer*innen Woche 4 I*</t>
  </si>
  <si>
    <t xml:space="preserve">Christian Winter, Joachim Penktner, Christoph Mantel, 
Peter Tröber,Kaj-Arne Hennig </t>
  </si>
  <si>
    <t>Basisausbildung Linde Verkäufer*innen Woche 4 II*</t>
  </si>
  <si>
    <t>Basisausbildung Linde Verkäufer*innen Woche 5 - Gruppe 1</t>
  </si>
  <si>
    <t>Basisausbildung Linde Verkäufer*innen WOCHE 5 | Learning - Workday (myworkday.com)</t>
  </si>
  <si>
    <t>Peter Tröber, Hubert Mühldorfer</t>
  </si>
  <si>
    <t>Basisausbildung Linde Verkäufer*innen Woche 5 - Gruppe 2</t>
  </si>
  <si>
    <t>Basisausbildung Linde Verkäufer*innen Woche 5 - Gruppe 1 I*</t>
  </si>
  <si>
    <t>Basisausbildung Linde Verkäufer*innen Woche 5 - Gruppe 2 I*</t>
  </si>
  <si>
    <t>Basisausbildung Linde Verkäufer*innen Woche 5 - Gruppe 1 II*</t>
  </si>
  <si>
    <t>Basisausbildung Linde Verkäufer*innen Woche 5 - Gruppe 2 II*</t>
  </si>
  <si>
    <t>Basisausbildung Linde Verkäufer*innen
Diplom-Prüfung - Gruppe 1</t>
  </si>
  <si>
    <t>Basisausbildung Linde Verkäufer*innen DIPLOM-Prüfung | Learning - Workday (myworkday.com)</t>
  </si>
  <si>
    <t>3 Tage</t>
  </si>
  <si>
    <r>
      <rPr>
        <u/>
        <sz val="10"/>
        <color theme="1"/>
        <rFont val="Dax Offc Pro Light"/>
        <family val="2"/>
      </rPr>
      <t>Prüfungsausschuss:</t>
    </r>
    <r>
      <rPr>
        <sz val="10"/>
        <color theme="1"/>
        <rFont val="Dax Offc Pro Light"/>
        <family val="2"/>
      </rPr>
      <t xml:space="preserve"> 
Verkaufsleiter, Torsten Eisert, Dr. Daniela Reichel</t>
    </r>
  </si>
  <si>
    <t xml:space="preserve">gem. Bonusrichtlinien </t>
  </si>
  <si>
    <t>Basisausbildung Linde Verkäufer*innen
Diplom-Prüfung - Gruppe 2</t>
  </si>
  <si>
    <t>Basisausbildung Linde Verkäufer*innen
Diplom-Prüfung - Gruppe 1 I*</t>
  </si>
  <si>
    <t>1 Tag</t>
  </si>
  <si>
    <t>Basisausbildung Linde Verkäufer*innen
Diplom-Prüfung - Gruppe 2 I*</t>
  </si>
  <si>
    <t>Basisausbildung Linde Verkäufer*innen
Diplom-Prüfung - Gruppe 1 II*</t>
  </si>
  <si>
    <t>Basisausbildung Linde Verkäufer*innen
Diplom-Prüfung - Gruppe 2 II*</t>
  </si>
  <si>
    <t>Automation</t>
  </si>
  <si>
    <t>Basisschulung FTS</t>
  </si>
  <si>
    <t>Link folgt</t>
  </si>
  <si>
    <r>
      <rPr>
        <b/>
        <u/>
        <sz val="10"/>
        <color rgb="FFFF0000"/>
        <rFont val="Dax Offc Pro Light"/>
        <family val="2"/>
      </rPr>
      <t xml:space="preserve">Zielsetzung
</t>
    </r>
    <r>
      <rPr>
        <sz val="10"/>
        <color rgb="FF000000"/>
        <rFont val="Dax Offc Pro Light"/>
        <family val="2"/>
      </rPr>
      <t>- Vermittlung von neutralem Basiswissen zu fahrerlosen Transportsystemen, von Prozessauswahl bis Projektrealisierung
- Befähigung, schnell das Automatisierungspotential beim Endkunden abschätzen   zu können
- Sensibilisierung für Chancen und Risiken
- Technik live an Fahrzeugen und in Demo- oder Liveanwendung erleben
- Für Intralogistik Trainer: Befähigung, diese Schulung künftig eigenständig für eigene Kunden anbieten zu können</t>
    </r>
  </si>
  <si>
    <t>Q1/ Q2</t>
  </si>
  <si>
    <t xml:space="preserve">2 Tage </t>
  </si>
  <si>
    <t>Tilman Basten, Thomas Weisheit, Louis Vieira</t>
  </si>
  <si>
    <t xml:space="preserve">relevant </t>
  </si>
  <si>
    <t>Basisschulung Flowplan</t>
  </si>
  <si>
    <t>Basisschulung Flowplan (Bonus) | Learning - Workday (myworkday.com)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</si>
  <si>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Umgang mit Kalkulationstool</t>
    </r>
  </si>
  <si>
    <t>Training On The Job</t>
  </si>
  <si>
    <t>Verkaufstechnik</t>
  </si>
  <si>
    <t xml:space="preserve">In Kunden lesen: Warum Menschen ticken wie sie ticken </t>
  </si>
  <si>
    <t>In Kunden lesen: Warum Menschen ticken wie sie ticken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</si>
  <si>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Die Teilnehmer*innen üben in diesem Seminar, wie sie mit Kunden nach dem DISG Modell typgerecht kommunizieren, Körpersignale »lesen« und selbst sympathisch auf andere wirken.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Wie ticke ich selbst und wie stelle ich mich auf die DISG Kunden-Typen
  ein?
- Körpersignale verstehen und einsetzen
- Mikroexpresssionen erkennen
- Überzeugen auf der Sach- und auf der Beziehungsebene 
...</t>
    </r>
  </si>
  <si>
    <t>2 Tage</t>
  </si>
  <si>
    <t>Verkauf
 (nach bestandener Diplomprüfung)</t>
  </si>
  <si>
    <t>Dr. Daniela Reichel</t>
  </si>
  <si>
    <t>Verkauf 
(nach bestandener Diplomprüfung)</t>
  </si>
  <si>
    <t xml:space="preserve">Telefonakquise </t>
  </si>
  <si>
    <t>LMH Webinar: Telefonakquise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</si>
  <si>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Am Telefon professionelle (Verkaufs-) Gespräche führen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Gegenüberstellung von Vor- und Nachteilen: Telefon vs. Besuch
- Zeit- und Kostenersparnis durch das Telefon</t>
    </r>
  </si>
  <si>
    <t>Online</t>
  </si>
  <si>
    <t>Alle Absolvent*innen des Linde-Verkäufer*innen*innen-Diploms</t>
  </si>
  <si>
    <t>Hubert Mühldorfer</t>
  </si>
  <si>
    <t>Verkäufer*innen-Weiterbildung</t>
  </si>
  <si>
    <t>Connect</t>
  </si>
  <si>
    <t>Connect für Verkäufer</t>
  </si>
  <si>
    <t>LMH Webinar: Connect für Verkäufer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</si>
  <si>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- Argumentation der Flottenmanagementlösung
- Vorteil und Kundennutzen identifizieren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Umfang der Flottenmanagementlösung
- Zugangskontrolle
- Schock/Craush-Erkennung
- Auslastungsberichte
- Datenschutz
- Rechte, Rollen und Benutzer</t>
    </r>
  </si>
  <si>
    <t>180 Minuten</t>
  </si>
  <si>
    <t>Verkäufer, Verkaufsleiter</t>
  </si>
  <si>
    <t>Julian Becker</t>
  </si>
  <si>
    <t>/</t>
  </si>
  <si>
    <t>relevant</t>
  </si>
  <si>
    <t>Safety</t>
  </si>
  <si>
    <t>Sicherheitslösungen</t>
  </si>
  <si>
    <t>LMH Webinar: Sicherheitslösungen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</si>
  <si>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Argumentation der Sicherheitslösungen
- Vorteile und Kundennutzen identifizieren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Rückhaltesysteme
- Linde Safety Guard
- Linde Safety Pilot
- Lichtlösungen
- Kameralösungen
- Assistenzsysteme
- Linde connect:zi und connect ac</t>
    </r>
  </si>
  <si>
    <t>Frontstapler</t>
  </si>
  <si>
    <t>Bedarfsanalyse und (Fahrzeug)-
argumentation</t>
  </si>
  <si>
    <t>LMH Webinar: Bedarfsanalyse und (Fahrzeug)-argumentation (Bonus) | Learning (myworkday.com)</t>
  </si>
  <si>
    <r>
      <rPr>
        <b/>
        <u/>
        <sz val="10"/>
        <color rgb="FFFF0000"/>
        <rFont val="Dax Offc Pro Light"/>
        <family val="2"/>
      </rPr>
      <t xml:space="preserve">Zielsetzung </t>
    </r>
    <r>
      <rPr>
        <sz val="10"/>
        <color theme="1"/>
        <rFont val="Dax Offc Pro Light"/>
        <family val="2"/>
      </rPr>
      <t xml:space="preserve">
- Verkäufer*innen*innen können Argumente zielgerichtet platzieren 
- Verkäufer*innen*innen können Kunden auf Beratung durch Energiespezialisten
  vorbereiten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Freie und gestützte Bedarfsanalyse 
- Vorbereitung auf Überleitung zu Energiespezialisten 
- Überblick Fleet Scan, Li ION Fit, …</t>
    </r>
  </si>
  <si>
    <t>210 Minuten</t>
  </si>
  <si>
    <t>Verkauf</t>
  </si>
  <si>
    <t>Christoph Mantel, Peter Tröber</t>
  </si>
  <si>
    <t xml:space="preserve">Wirtschaftlichkeit berechnen und argumentieren </t>
  </si>
  <si>
    <t>LMH Webinar: Wirtschaftlichkeit berechnen und argumentieren (Bonus) | Learning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</si>
  <si>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Produktivität und Wirtschaftlichkeit der Fahrzeuge verkaufen.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TOP Test 
- Wirtschaftlichkeitskalkulation und Praxisaufgaben 
- TCO Kalkulation 
- Einwandbehandlung 
- Argumentationsleitfaden</t>
    </r>
  </si>
  <si>
    <t>Projekttag Schwerstapler</t>
  </si>
  <si>
    <t>Projekttag Schwerstapler (Bonus) | Learning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</si>
  <si>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- Vertiefung von Produkt-, Markt- und Anwendungskenntnissen 
- Vertiefung der Vorteils-/ Nutzen- und Wettbewerbsargumentation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Gezielte Produktinformation 
- Vorteile der Linde Schwerstapler gegenüber dem Wettbewerb 
- Fahrzeugtechnik 
- Detaillösungen 
...</t>
    </r>
  </si>
  <si>
    <t>Schwerstaplerspezialist*innen, Verkauf</t>
  </si>
  <si>
    <t>Torsten Eisert</t>
  </si>
  <si>
    <t>Fortbildung</t>
  </si>
  <si>
    <t>Driving Day 1 I*</t>
  </si>
  <si>
    <t>Driving Day 1(Bonus) | Learning - Workday (myworkday.com)</t>
  </si>
  <si>
    <r>
      <rPr>
        <b/>
        <sz val="10"/>
        <rFont val="Dax Offc Pro Light"/>
        <family val="2"/>
      </rPr>
      <t xml:space="preserve">* Bitte beachten:
</t>
    </r>
    <r>
      <rPr>
        <sz val="10"/>
        <rFont val="Dax Offc Pro Light"/>
        <family val="2"/>
      </rPr>
      <t xml:space="preserve">I   -  Driving Day 1 und 2
II  -  Driving Day 1 und 2
III -  Driving Day 1 und 2
IV -  Driving Day 1 und 2
V  -  Driving Day 1 und 2
VI -  Driving Day 1 und 2
</t>
    </r>
    <r>
      <rPr>
        <b/>
        <u/>
        <sz val="10"/>
        <color rgb="FFFF0000"/>
        <rFont val="Dax Offc Pro Light"/>
        <family val="2"/>
      </rPr>
      <t xml:space="preserve">
Zielsetzung</t>
    </r>
    <r>
      <rPr>
        <sz val="10"/>
        <color theme="1"/>
        <rFont val="Dax Offc Pro Light"/>
        <family val="2"/>
      </rPr>
      <t xml:space="preserve"> 
Die Teilnehmer*innen erleben die Eigenschaften und Mehrwerte der Linde Lagertechnik bei speziellen Testumgebungen und können diese detailliert 
für sich erkunden.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 
- Testen und Vergleichen der kompletten Lagertechnik in der realen
  Anwendung 
- Wettbewerbsfahrzeuge zu ausgewählten Produkten 
- Fahrerlebnistag mit Beschleunigungsstrecken, LKW-Aufliegern,
  Regalanlagen, uvm. 
- Ausprobieren von speziellen Einsätzen wie Routenzug,
  halbautomatisiertes Kommissionieren usw.</t>
    </r>
  </si>
  <si>
    <t>Ihr Team der Linde Akademie</t>
  </si>
  <si>
    <t>Driving Day 1 II*</t>
  </si>
  <si>
    <t>Driving Day 1 III*</t>
  </si>
  <si>
    <t>Driving Day 1 IV*</t>
  </si>
  <si>
    <t>Driving Day 1 V*</t>
  </si>
  <si>
    <t>Driving Day 1 VI*</t>
  </si>
  <si>
    <t>Driving Day 2 II*</t>
  </si>
  <si>
    <t>Driving Day 2 (Bonus) | Learning - Workday (myworkday.com)</t>
  </si>
  <si>
    <r>
      <rPr>
        <b/>
        <sz val="10"/>
        <rFont val="Dax Offc Pro Light"/>
        <family val="2"/>
      </rPr>
      <t xml:space="preserve">* Bitte beachten:
</t>
    </r>
    <r>
      <rPr>
        <sz val="10"/>
        <rFont val="Dax Offc Pro Light"/>
        <family val="2"/>
      </rPr>
      <t xml:space="preserve">I   -  Driving Day 1 und 2
II  -  Driving Day 1 und 2
III -  Driving Day 1 und 2
IV -  Driving Day 1 und 2
V  -  Driving Day 1 und 2
VI -  Driving Day 1 und 2
</t>
    </r>
    <r>
      <rPr>
        <b/>
        <u/>
        <sz val="10"/>
        <color rgb="FFFF0000"/>
        <rFont val="Dax Offc Pro Light"/>
        <family val="2"/>
      </rPr>
      <t xml:space="preserve">
Zielsetzung</t>
    </r>
    <r>
      <rPr>
        <sz val="10"/>
        <color theme="1"/>
        <rFont val="Dax Offc Pro Light"/>
        <family val="2"/>
      </rPr>
      <t xml:space="preserve">
Die Teilnehmer*innen erleben die Eigenschaften und Mehrwerte der Linde Frontstapler bei speziellen Testumgebungen und können diese detailliert für sich erkunden.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Testen und Vergleichen der kompletten E-/V-Produktpalette in der realen
  Anwendung inkl. Schwerstapler
- Möglichkeit, alle relevanten Produktneuheiten live zu erleben
- Fahrerlebnistag mit Beschleunigungsstrecken, Regenpisten und u.v.m.
- Ausprobieren von speziellen Einsätzen wie Schaufel, Fassklammer, usw.</t>
    </r>
  </si>
  <si>
    <t>Driving Day 2 I*</t>
  </si>
  <si>
    <t>Driving Day 2 IV*</t>
  </si>
  <si>
    <t>Driving Day 2 III*</t>
  </si>
  <si>
    <t>Driving Day 2 VI*</t>
  </si>
  <si>
    <t>Driving Day 2 V*</t>
  </si>
  <si>
    <t>Lagertechnik</t>
  </si>
  <si>
    <t xml:space="preserve">Einführung Niederhubwagen </t>
  </si>
  <si>
    <t>LMH Webinar: Einführung Niederhubwagen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</si>
  <si>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- Erkennung der Anwendungsgebiete von Niederhubwagen 
- Preislistenneuheiten in diesem Bereich
- Unterscheidung der verschiedenen Fahrzeugkonzepte 
  (Mitgänger, AP, SP, FP) 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Prozessanalyse und Differenzierung nach Anwendung und Kunden-
  segment 
- Analyse und Abgrenzung innerhalb des Produktportfolios 
- Ausblick auf Neuheiten</t>
    </r>
  </si>
  <si>
    <t>120 Minuten</t>
  </si>
  <si>
    <t>Peter Klug</t>
  </si>
  <si>
    <t>Einführung neue Doppelstockbelader D06 - D10 (BR1162)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</si>
  <si>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Vorstellung der neuen Baureihe 1162
- Vorteile gegenüber Wettbewerbern erkennen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Anwendungsgebiete
- Produktmerkmale &amp; Besonderheiten
- Wettbewerbsvergleich</t>
    </r>
  </si>
  <si>
    <t>werden rechtzeitig bekannt gegeben</t>
  </si>
  <si>
    <t>60 Minuten</t>
  </si>
  <si>
    <t xml:space="preserve">Projekttag Intralogistik 2024 </t>
  </si>
  <si>
    <t>Projekttag Intralogistik 2024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</si>
  <si>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Kompetenz im Bereich Intralogistik vertiefen.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Automatisierung
- Regalsysteme
- Planung von Gesamtanlagen
- Neuigkeiten aus dem Bereich Intralogistik
- Praxisbeispiele und Referenzprojekte
- Beratungsansätze</t>
    </r>
  </si>
  <si>
    <t>Ihr Team der Linde-Akademie</t>
  </si>
  <si>
    <t>Linde Serviceverträge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</si>
  <si>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Übersicht über die unterschiedlichen Angebote
- Vermittlung der unterschiedlichen Leistungsbestandteile
- Vermittlung von Wettbewerbsdifferenzierungen im Service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Fullservice-Pakete von Linde 
- Detaillierte Leistungsbeschreibungen und Umfänge der angebotenen
   Verträge
- Chancen und Potenziale für den Netzwerkpartner
- Analyse und Differenzierung von Serviceverträgen der Marktbegleiter</t>
    </r>
  </si>
  <si>
    <t>wird noch bekannt gegeben</t>
  </si>
  <si>
    <t>Folke Klewitz</t>
  </si>
  <si>
    <t>Lagerlogistik</t>
  </si>
  <si>
    <t>Lagerlogistik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</si>
  <si>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Überblick über die Lagerlogistik; Lagerarten und Abläufe, KPIs
Seien Sie in der Lage, Ihr Gegenüber im Kundengespräch besser zu 
verstehen.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Das Seminar gibt einen Einblick in die Welt der Logistik und Lagerlogistik, der Blick über den »Tellerrand« des Fördergeräteverkaufs – einmal weg
von den eigenen Geräten ...</t>
    </r>
  </si>
  <si>
    <t>Verkauf,
Key-Account</t>
  </si>
  <si>
    <t>Sascha Fuß</t>
  </si>
  <si>
    <t>&gt;&gt;Nie mehr sprachlos!&lt;&lt; Sich souverän und wirkungsvoll präsentieren</t>
  </si>
  <si>
    <t>"Nie mehr sprachlos!" Sich souverän und wirkungsvoll präsentieren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</si>
  <si>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Die Teilnehmer*innen üben, sich souveräner und selbstbewusster zu präsentieren.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Was zeichnet souveräne persönliche Wirkung aus?
- Dimension der Verständlichkeit
- Einfachheit, Prägnanz, Stimulation - entscheidende und stilistische
  Wirkungsmittel
...</t>
    </r>
  </si>
  <si>
    <t>Roger Kihn</t>
  </si>
  <si>
    <t xml:space="preserve">Konfliktmanagement - sich wirkungsvoll durchsetzen können </t>
  </si>
  <si>
    <t>Konfliktmanagement - sich wirkungsvoll durchsetzen können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</si>
  <si>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Die Teilnehmer*innen lernen, in Konfliktsituationen souverän zu 
agieren und Konflikte konstruktiv zu lösen.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Was ist ein Konflikt? Konflikte erkennen und anpacken,  Chancen nutzen
- Reflektion des eigenen Konfliktverhaltens: Kampf, Flucht, Rückzug,
  Kompromiss?
...</t>
    </r>
  </si>
  <si>
    <t xml:space="preserve">Individuelles Coaching 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</si>
  <si>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Der/Die Verkäufer*innen*in erkennt Verbesserungspotenzial und wendet es gleich beim nächsten Kunden an.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Begleiten des/der Verkäufer*innens/Verkäufer*innenin nach Bedarf, wie z.B.:
Im Tagesgeschäft, Bei Problemkunden, Bei Wettbewerbskunden, 
Zur Auftragsvergabe, Zur Kaltakquise</t>
    </r>
  </si>
  <si>
    <t xml:space="preserve">nach Vereinbarung </t>
  </si>
  <si>
    <t>nach Vereinbarung</t>
  </si>
  <si>
    <t>Light Range</t>
  </si>
  <si>
    <t xml:space="preserve">Link folgt </t>
  </si>
  <si>
    <r>
      <t xml:space="preserve">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Neue Fahrzeuge - SOS für die Fahrzeuge steht noch nich final fest</t>
    </r>
  </si>
  <si>
    <t xml:space="preserve">Q3 </t>
  </si>
  <si>
    <t>Einführung in Kommissionierung</t>
  </si>
  <si>
    <t>LMH Webinar: Einführung in Kommissionierung (Bonus) | Learning - Workday (myworkday.com)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</si>
  <si>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Überblick über unterschiedliche Kommissionierfahrzeuge</t>
    </r>
  </si>
  <si>
    <t>90 Minuten</t>
  </si>
  <si>
    <t>Einführung neuer Hochhubwagen L10 - L16 (BR4596)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</si>
  <si>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Anwendungsbereiche
- Produktmerkmale &amp; Besonderheiten der neuen Baureihe
- Abgrenzung zu Vergleichsfahrzeugen</t>
    </r>
  </si>
  <si>
    <t>Wettbewerbsvergleich Schubmaststapler</t>
  </si>
  <si>
    <t>Workday kiongroup (myworkday.com)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</si>
  <si>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Vergleich der Linde Schubmaststapler mit Wettbewerbsfahrzeugen
- Erkennen von USPs und Vorteilen der Linde Schubmaststapler</t>
    </r>
  </si>
  <si>
    <t>Hochhubwagen &amp; Doppelstockfahrzeuge im Wettbewerbsvergleich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</si>
  <si>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Vergleich der Linde Hochhubwagen &amp; Doppelstockbelader mit Wettbewerbsfahrzeugen
- Erkennen von USPs und Vorteilen der Linde Fahrzeuge</t>
    </r>
  </si>
  <si>
    <t>Hochhubwagen &amp; Doppelstockfahrzeuge mit Wettbewerbsvergleich</t>
  </si>
  <si>
    <t>Energie</t>
  </si>
  <si>
    <t>Der Linde connect:charger</t>
  </si>
  <si>
    <t>LMH Webinar: Der Linde connect:charger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</si>
  <si>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Vermittlung der wesentlichen Produkteigenschaften und Mehrwerte
des Systems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Grundlagen und Basisinformationen zum Strompreis
- Vermittlung der Leistungsumfange, Funktionsweise, Dashboard
- Vorteile für den Kunden
- Preise und Produkt Roadmap
</t>
    </r>
  </si>
  <si>
    <t>Verkauf, Energieexperten, Verkaufsleiter</t>
  </si>
  <si>
    <t>Stefan Roth</t>
  </si>
  <si>
    <t>Das Brennstoffzellensystem von Linde</t>
  </si>
  <si>
    <t>LMH Webinar: Das Brennstoffzellensystem von Linde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</si>
  <si>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Vermittlung der wesentlichen Produkteigenschaften und
Differenzierung unseres konzerneigenen Brennstoffzellensystems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Grundlagen zur Brennstoffzellentechnologie
- Vergleich des bisherigen mit dem künftigen Produktportfolio
- Wichtige Kriterien bei der Projektierung und Auswahl 
- Grundlegende Infrastruktur- und Kostenbetrachtung
</t>
    </r>
  </si>
  <si>
    <t>Produktupdate Frontstapler</t>
  </si>
  <si>
    <t>LMH Webinar: Produktupdate Frontstapler 2024 (Bonus) | Learning - Workday (myworkday.com)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</si>
  <si>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Neuigkeiten in den Produktbaureihen E/V
Änderungen der Preisliste
Vorteile der neuen Verkaufsmerkmale
Wissensvermittlung 
Vorteils-/Nutzen- und Wettbewerbsargumentation</t>
    </r>
  </si>
  <si>
    <t>Verkäufer*innen, Verkaufsleiter</t>
  </si>
  <si>
    <t>Christoph Mantel</t>
  </si>
  <si>
    <t>Produktvertiefung Frontstapler</t>
  </si>
  <si>
    <t>LMH Webinar: Produktvertiefung Frontstapler (Bonus) | Learning - Workday (myworkday.com)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</si>
  <si>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Gezielte Produktinformationen
Vorteile der Linde Fahrzeuge gegenüber dem Wettbewerb
Fahrzeugtechnik
Detaillösungen
Fachthemen
Vertiefung von Produkt-, Markt-, Andwendungswissen
Vertiefen der Nutzenargumentation</t>
    </r>
  </si>
  <si>
    <t>Linde Verkäufer*innen, Erfahrene Verkäufer*innen</t>
  </si>
  <si>
    <t>Alleinstellungsmerkmale im Marktbegleitervergleiche</t>
  </si>
  <si>
    <t>LMH Webinar: Alleinstellungsmerkmale im Marktbegleitervergleich (Bonus) | Learning - Workday (myworkday.com)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</si>
  <si>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Die Teilnehmer*innen lernen die Alleinstellungsmerkmale der Marktbegleiter kennen und wissen gegenzuargumentieren</t>
    </r>
  </si>
  <si>
    <t>1251 statt 386</t>
  </si>
  <si>
    <t>LMH Webinar: 1251 statt 386 (Bonus) | Learning - Workday (myworkday.com)</t>
  </si>
  <si>
    <r>
      <rPr>
        <b/>
        <u/>
        <sz val="10"/>
        <color rgb="FFFF0000"/>
        <rFont val="Dax Offc Pro Light"/>
        <family val="2"/>
      </rPr>
      <t xml:space="preserve">Themen
</t>
    </r>
    <r>
      <rPr>
        <sz val="10"/>
        <color theme="1"/>
        <rFont val="Dax Offc Pro Light"/>
        <family val="2"/>
      </rPr>
      <t xml:space="preserve">
- 360° Tour / 388
- Unterschiede, Verbesserungen
- Konfiguration/Unterschiede zum 386</t>
    </r>
  </si>
  <si>
    <t>Verkäufer*innen, Verkaufsleiter, Back Office</t>
  </si>
  <si>
    <t>Service</t>
  </si>
  <si>
    <t xml:space="preserve">"Erfolgreiche Kommunikation mit unterschiedlichen Kundentypen“ 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</si>
  <si>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Eigene Verhaltensmuster besser einschätzen
- Verhaltensweise des Kunden schneller und bewusster erkennen
- Kommunikation und Kontakt erfolgreich gestalten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Vorteile einer individuellen Kundenkommunikation
- 4 Grundtendenzen menschlichen Verhaltens und welche Auswirkungen haben diese in Kommunikation und auf meine Wirkung im Kundenkontakt
- Mein persönliches Profil erkennen und sich auf den Gegenüber einstellen
- Kommunikationstechniken für unterschiedliche Gesprächssituationen
- Handlungsoptionen und Praxisbeispiele</t>
    </r>
  </si>
  <si>
    <t>Service-Sales-Mitarbeiter*innen</t>
  </si>
  <si>
    <t>Tobias Friedl</t>
  </si>
  <si>
    <t>nicht relevant</t>
  </si>
  <si>
    <t xml:space="preserve">Erfolgreiche Kaltakquise im Service </t>
  </si>
  <si>
    <r>
      <rPr>
        <b/>
        <u/>
        <sz val="10"/>
        <color rgb="FFFF0000"/>
        <rFont val="Dax Offc Pro Light"/>
        <family val="2"/>
      </rPr>
      <t>Zielsetzung:</t>
    </r>
    <r>
      <rPr>
        <sz val="10"/>
        <color theme="1"/>
        <rFont val="Dax Offc Pro Light"/>
        <family val="2"/>
      </rPr>
      <t xml:space="preserve">
- Positive Einstellung zur Kaltakquise erreichen
- Systematische Vorgehensweise in der Kaltakquise erhöhen
- Den Erstkontakt sicher und erfolgreich gestalten
</t>
    </r>
    <r>
      <rPr>
        <b/>
        <u/>
        <sz val="10"/>
        <color rgb="FFFF0000"/>
        <rFont val="Dax Offc Pro Light"/>
        <family val="2"/>
      </rPr>
      <t>Themen:</t>
    </r>
    <r>
      <rPr>
        <sz val="10"/>
        <color theme="1"/>
        <rFont val="Dax Offc Pro Light"/>
        <family val="2"/>
      </rPr>
      <t xml:space="preserve">
- Chancen und Risiken der Kaltakquise
- Rechtliche Rahmenbedingungen
- Persönliche Einstellung zur Kaltakquise
- Systematik und strategische Vorgehensweise
- Gesprächsaufbau im telefonischen und persönlichen Erstkontakt
- Erstkontakt-Gespräche trainieren</t>
    </r>
  </si>
  <si>
    <t>Holger Keck</t>
  </si>
  <si>
    <t>"Willkommen bei Linde" Service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</si>
  <si>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Kennenlernen der Linde Service Organisation 
Ansprechpartner, IT-Tools, Abläufe
(Werksführung)  
</t>
    </r>
  </si>
  <si>
    <t xml:space="preserve">Regionalleiter Service Deutschland </t>
  </si>
  <si>
    <t>Fachtagung Gewährleistung</t>
  </si>
  <si>
    <r>
      <rPr>
        <b/>
        <u/>
        <sz val="10"/>
        <color rgb="FFFF0000"/>
        <rFont val="Dax Offc Pro Light"/>
        <family val="2"/>
      </rPr>
      <t xml:space="preserve">Zielsetzung:
</t>
    </r>
    <r>
      <rPr>
        <sz val="10"/>
        <color theme="1"/>
        <rFont val="Dax Offc Pro Light"/>
        <family val="2"/>
      </rPr>
      <t>- Vermittlung der Grundlagen geltender Regeln sowie der Prozesse der Reklamationsabwicklung</t>
    </r>
    <r>
      <rPr>
        <b/>
        <u/>
        <sz val="10"/>
        <color rgb="FFFF0000"/>
        <rFont val="Dax Offc Pro Light"/>
        <family val="2"/>
      </rPr>
      <t xml:space="preserve">
Themen</t>
    </r>
    <r>
      <rPr>
        <sz val="10"/>
        <color theme="1"/>
        <rFont val="Dax Offc Pro Light"/>
        <family val="2"/>
      </rPr>
      <t xml:space="preserve">
- Vorstellung der Änderungen/Neuerungen im Bereich Gewährleistung
- Fragen zum Extranetportal
- Diskussin aktueller Themen der Linde Netzwerkpartner
- K1SS Workshop
                                                                                                                                                                                                                                                                Workshop mit allen Gewährleistungssachbearbeiern
- Vorstellung aktueller Servicemitteilungen/Themen</t>
    </r>
  </si>
  <si>
    <t>Mitarbeiter*innen für Gewährleistung</t>
  </si>
  <si>
    <t xml:space="preserve">Volker Bartoschek </t>
  </si>
  <si>
    <t>Energiekalkulator-Schulung</t>
  </si>
  <si>
    <t>LMH Webinar: Energiekalkulator-Schulung (Bonus | Learning - Workday (myworkday.com)</t>
  </si>
  <si>
    <r>
      <rPr>
        <b/>
        <u/>
        <sz val="10"/>
        <color rgb="FFFF0000"/>
        <rFont val="Dax Offc Pro Light"/>
        <family val="2"/>
      </rPr>
      <t>Zielgruppe</t>
    </r>
    <r>
      <rPr>
        <sz val="10"/>
        <color rgb="FF444444"/>
        <rFont val="Dax Offc Pro Light"/>
        <family val="2"/>
      </rPr>
      <t xml:space="preserve">
Alle Verkäufer*innen*innen, Verkaufsleiter*innen, Energieexperten
Zielsetzung
- Erläuterung der Funktionen des Energiekalkulators
- Vermittlung der Grundlagen zur Energiekalkulation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rgb="FF444444"/>
        <rFont val="Dax Offc Pro Light"/>
        <family val="2"/>
      </rPr>
      <t xml:space="preserve">
- Energiegrundlagen
- Berechnungen im Energie-Kalkulator
- Besprechung von Anwendungsfallen der Teilnehmer*innen
</t>
    </r>
  </si>
  <si>
    <t>Der neue Energiekalkulator</t>
  </si>
  <si>
    <t>LMH Webinar: Der neue Energiekalkulator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</si>
  <si>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rgb="FF444444"/>
        <rFont val="Dax Offc Pro Light"/>
        <family val="2"/>
      </rPr>
      <t xml:space="preserve">
- Erläuterung der Funktionen und Struktur des neuen Energiekalkulators
- Vermittlung der Grundlagen zur Energiekalkulation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rgb="FF444444"/>
        <rFont val="Dax Offc Pro Light"/>
        <family val="2"/>
      </rPr>
      <t xml:space="preserve">
- Energiegrundlagen
- Berechnungen im Energie-Kalkulator
- Besprechung von Anwendungsfallen der Teilnehmer*innen
</t>
    </r>
  </si>
  <si>
    <t>Rentalkonzept</t>
  </si>
  <si>
    <t>LMH Webinar: Li-ION Rentalkonzept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</si>
  <si>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Erläuterung des Grundkonzepts
- Vermittlung der rechtlichen Grundlagen
- Vermittlung von Anwendungswissen zu dem Kalkulator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Geschäftsmodell Rental
- Übermittlung der angepassten Konditionen
- Chancen und Potentiale für den Netzwerkpartner
- Besprechung von Anwendungsfallen innerhalb des Kalkulators
- Li-ION-News
</t>
    </r>
  </si>
  <si>
    <t>Stefan Roth, Christoph Schmidt</t>
  </si>
  <si>
    <t>Transport und Recycling von Li-ION Batterien</t>
  </si>
  <si>
    <t>LMH Webinar: Transport und Recycling von Li-ION Batterie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</si>
  <si>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Grundlagenseminar rund um das Thema Transport und Recycling von Li-ION-Batterien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Grundlagen zu ADR/Gefahrgut/Transport/Verpacken und Verantwortlichkeiten
- Vorstellung unseres Recyclingpartners
- Vorgehensweise / Prozess bei Linde zum Recycling
</t>
    </r>
  </si>
  <si>
    <r>
      <rPr>
        <b/>
        <u/>
        <sz val="10"/>
        <color rgb="FFFF0000"/>
        <rFont val="Dax Offc Pro Light"/>
        <family val="2"/>
      </rPr>
      <t>Zielgruppe</t>
    </r>
    <r>
      <rPr>
        <sz val="10"/>
        <color theme="1"/>
        <rFont val="Dax Offc Pro Light"/>
        <family val="2"/>
      </rPr>
      <t xml:space="preserve">
Alle Verkäufer*innen*innen, Verkaufsleiter*innen, Energieexperten
</t>
    </r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Vermittlung der wesentlichen Produkteigenschaften und
Differenzierung unseres konzerneigenen Brennstoffzellensystems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Grundlagen zur Brennstoffzellentechnologie
- Vergleich des bisherigen mit dem künftigen Produktportfolio
- Wichtige Kriterien bei der Projektierung und Auswahl 
- Grundlegende Infrastruktur- und Kostenbetrachtung
</t>
    </r>
  </si>
  <si>
    <t>Ausbildung Linde Safety Guard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</si>
  <si>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Technologie, Funktionsweise und Anwendungsbereich des Linde Safety
  Guard verstehen 
- Aufbau und Durchführung eines entsprechenden Verkaufsgespräches
  (Lösungsverkauf) erlernen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Linde Assistenz-Systeme
- Einführung in den Linde Safety Guard (Funktionsweise und
  Anwendungsbereiche) 
- Verkaufsgespräche (Aufbau und Durchführung) 
- Aufbau des Linde Safety Guard</t>
    </r>
  </si>
  <si>
    <t>Fachreferent*innen Comnovo</t>
  </si>
  <si>
    <t>Basisschulung Schwerstapler</t>
  </si>
  <si>
    <t>LMH Webinar: Basisschulung Schwerstapler (Bonus) | Learning - Workday (myworkday.com)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</si>
  <si>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Vermittlung der wichtigsten Produkteigenschaften
- Vorstellung von Anwendungsbereichen
- Unterscheidungsmerkmale und Kundenanforderungen</t>
    </r>
  </si>
  <si>
    <t>Verkauf, Verkaufsleiter</t>
  </si>
  <si>
    <t>Vertiefung Schwerstapler</t>
  </si>
  <si>
    <t>LMH Webinar: Vertiefung Schwerstapler (Bonus) | Learning - Workday (myworkday.com)</t>
  </si>
  <si>
    <t>siehe 2023</t>
  </si>
  <si>
    <t>Serviceleiter u. ähnliche Funktionen</t>
  </si>
  <si>
    <t xml:space="preserve">Verkäufer*innenweiterbildung Linde Financial Services </t>
  </si>
  <si>
    <t>Verkäuferweiterbildung Linde Financial Services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</si>
  <si>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- Angebot von Produkt und Finanzierung aus einer Hand 
- Aktiver Einsatz der Finanzierungsinstrumente beim Kunden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 
- Geschäftsumfeld 
- Überblick über Finanzierungsmöglichkeiten im Vertrieb 
- Finanzierungsalternativen 
- Betriebswirtschaftliche Grundlagen 
- Angebotspräsentation</t>
    </r>
  </si>
  <si>
    <t>Benjamim Kappus</t>
  </si>
  <si>
    <t>Intralogostik</t>
  </si>
  <si>
    <t>KWS</t>
  </si>
  <si>
    <t>VNA - Grundlagen Teil 1
Einführung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</si>
  <si>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einen Überblick über den Bereich Systemtechnik verschaffen
- erkennen, wann eine VNA-Anwendung sinnvoll ist
- Kennenlernen verschiedenster Anwendungsfälle
...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Definition des Begriffs »VNA«
- Klärung wichtiger Begriffe und Abmessungen rund um das Thema VNA
- VNA-Flurförderzeuge und ihre bestimmungsgemäße Verwendung
...</t>
    </r>
  </si>
  <si>
    <t>0,5 Tage</t>
  </si>
  <si>
    <t>alle im Bereich Systemtechnik (VNA), Verkäufer*innen*innen, 
Mitarbeiter*innen im Innendienst der Linde-Händler /  Linde Material Handling</t>
  </si>
  <si>
    <t>Anita Gühring</t>
  </si>
  <si>
    <t>VNA - Grundlagen Teil 2
Produktwissen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</si>
  <si>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Erwerben des notwendigen Fachwissens, um die Vertriebstätigkeit im
  Bereich Systemtechnik zu starten
- Kennenlernen der Systemtechnikbaureihen, ihrer Vorteile und
  Anwendungsbereiche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Produktinformationen (Optionen, Funktionen) und Produktargumentationen
  für alle VNA-Flurförderzeuge 
- Preisliste (Aufbau, Handhabung) für alle VNA-Flurförderzeuge
- Erleben der VNA-Flurförderzeuge mit Vorführung diverser 
  Optionen
- oneLOSP und kundenspezifische Optionen
- Werksführung</t>
    </r>
  </si>
  <si>
    <t xml:space="preserve">VNA - Grundlagen Teil 3
Konfigurieren 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</si>
  <si>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Konfiguration eines VNA-Flurförderzeugs mit VNAP 10 erstellen können
- Preiskalkulationen des konfigurierten Flurförderzeugs ausarbeiten können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Konfiguration von VNA-Flurförderzeugen mit VNAP 10</t>
    </r>
  </si>
  <si>
    <t>1,5 Tage</t>
  </si>
  <si>
    <t>VNA - Mobile Personenschutzanlage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</si>
  <si>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die bestimmungsgemäße Verwendung der mobilen
  Personenschutzanlage kennenlernen
- die mobile Personenschutzanlage und ihre allgemeine Funktionsweise
  kennenlernen
- Funktionsumfang sowie Vorteile und Nachteile der verschiedenen 
  Systeme kennenlernen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Klärung der rechtlichen Grundlagen für die Sicherheit im Schmalgang
- Allgemeine Funktionsweise der mobilen Personenschutzanlage (PSA)
- tiefergehende Informationen sowie Demonstration der mobilen 
  Personenschutzanlage</t>
    </r>
  </si>
  <si>
    <t>alle im Bereich Sicherheit bzw. Personenschutz, Verkäufer*innen*innen im Bereich Systemtechnik, Mitarbeiter*innen im Innendienst der Linde-Händler / Linde Material Handling</t>
  </si>
  <si>
    <t>VNA - Intelligente Systeme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</si>
  <si>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Kennenlernen der Systeme Gangsicherheitsassistent (GSA), 
  Navigation (NAV) und Active Stability Control (ASC) in der Theorie und
  Praxis
- ein umfangreiches Verständnis der Optionen erlangen (Funktionsweise,
  Möglichkeiten, Grenzen), um den Kunden ideal auf die Systeme beraten 
  zu können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allgemeine Einführung in die intelligenten Systeme im Bereich VNA 
- tiefergehende Informationen sowie Demonstration der Optionen
  Gangsicherheitsassistent und Navigation
- Informationen zum Interface für die Navigation
...</t>
    </r>
  </si>
  <si>
    <t>2,5 Tage</t>
  </si>
  <si>
    <t>VNA Verkauf</t>
  </si>
  <si>
    <t>VNA - Intensivkurs VNAP 10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</si>
  <si>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Verständnis für den Umgang mit VNAP 10 entwickeln
- Kennenlernen der vorhandenen Möglichkeiten, um eine Konfiguration in
  optimaler Weise an die Kundenwünsche und Kundenanforderungen
  anzupassen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TOPs der Konfiguration mit VNAP 10
- Optimieren von VNAP-Konfigurationen nach Schwerpunkten 
  (Preis, Performance, …)
- Konfigurieren spezieller Optionen (Teleskopgabel, Handling von 
  Möbel-Corletten, …)
- Tipps und Tricks für die Konfiguration mit VNAP 10
- Erfahrungsaustausch </t>
    </r>
  </si>
  <si>
    <t xml:space="preserve">VNA - Intensivkurs VNAP 10 </t>
  </si>
  <si>
    <t>VNA - LCF- Konfiguration für Gangsicherheitsassistent und Navigation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</si>
  <si>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Kennenlernen der Assistenzsysteme Gangsicherheitsassistent (GSA) 
  und Navigation (NAV) in Theorie und Praxis
...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Gangsicherheitsassistent (GSA)
- Navigation (NAV)
...</t>
    </r>
  </si>
  <si>
    <t>VNA Verkäufer*innen*innen mit Erfahrung in Konfiguration / Verkauf von VNA Flurförderzeugen + Ausbau in 
GSA / NAV</t>
  </si>
  <si>
    <t>Projekttag Systemtechnik</t>
  </si>
  <si>
    <t>Projekttag Systemtechnik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</si>
  <si>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- Vertiefung von Produkt-, Markt- und Anwendungskenntnissen 
- Schärfung und Optimierung der Marktpositionierung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gezielte Produktinformation 
- Marktanalyse 
- Detaillösungen 
- »Erfahren und Erleben« der Linde Stapler 
…</t>
    </r>
  </si>
  <si>
    <t>Systemtechnik-Verkäufer*innen*innen</t>
  </si>
  <si>
    <t>Joachim Penktner</t>
  </si>
  <si>
    <t>Logistikzug</t>
  </si>
  <si>
    <t>Spezialist*innen, 
Verkauf</t>
  </si>
  <si>
    <t>Christian Winter</t>
  </si>
  <si>
    <t xml:space="preserve"> nicht relevant</t>
  </si>
  <si>
    <t>Projekttag Linde robotics</t>
  </si>
  <si>
    <t>Projekttag Linde robotics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</si>
  <si>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Know-How-Aufbau im Bereich Linde robotics und Automatisierung.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Neuheiten (Portfolio, Prozesse, Tools, …)
- Erfahrungsaustausch
- Vertiefung Fachwissen</t>
    </r>
  </si>
  <si>
    <t>Linde robotics Spezialist*innen</t>
  </si>
  <si>
    <t xml:space="preserve">Basisseminar Regalsysteme </t>
  </si>
  <si>
    <t>Basisseminar Regalsysteme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</si>
  <si>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Kennenlernen von statischen und dynamischen Regalsystemen.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Übersicht über Regalnormen und Richtlinien 
- Überblick statische und dynamische Regaltechnik 
- Einsatz- und Anwendungsgebiete mit Vor- und Nachteilen 
- Grundlagen verschiedener Lagerkonzepte 
- Übersicht Lagersicherheit und Regalkennzeichnung
- Kernpunkte der jährlichen Regalinspektion</t>
    </r>
  </si>
  <si>
    <t xml:space="preserve">1 Tag </t>
  </si>
  <si>
    <t>Regalexperten/-expertinnen, Intralogistikspezialist*innen</t>
  </si>
  <si>
    <t>Erfahrungsaustausch Regaltechnik</t>
  </si>
  <si>
    <t>Erfahrungsaustausch Regaltechnik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</si>
  <si>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Kennenlernen der Regalexperten/-expertinnen untereinander und Austausch über Praxiserfahrungen.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Aktuelles zur Regaltechnik bei LMH
- News bei Normen und Richtlinien 
- News von unseren Regalpartnern 
- News Schmalgangtechnik
- Produkte und Prozesse 
- Referenzprojekte mit Besonderheiten
- allgemeiner Austausch</t>
    </r>
  </si>
  <si>
    <t>Regalsysteme BITO (Trainer)</t>
  </si>
  <si>
    <t>Anmeldung über Jochaim Penktner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</si>
  <si>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Grundlagen für die Erstellung eines vollständigen Regalangebots.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 
</t>
    </r>
    <r>
      <rPr>
        <b/>
        <sz val="10"/>
        <color theme="1"/>
        <rFont val="Dax Offc Pro Light"/>
        <family val="2"/>
      </rPr>
      <t>Tag 1:</t>
    </r>
    <r>
      <rPr>
        <sz val="10"/>
        <color theme="1"/>
        <rFont val="Dax Offc Pro Light"/>
        <family val="2"/>
      </rPr>
      <t xml:space="preserve">  Produktschulung: Grundlagen Regaltechnik 
...
</t>
    </r>
    <r>
      <rPr>
        <b/>
        <sz val="10"/>
        <color theme="1"/>
        <rFont val="Dax Offc Pro Light"/>
        <family val="2"/>
      </rPr>
      <t>Tag 2:</t>
    </r>
    <r>
      <rPr>
        <sz val="10"/>
        <color theme="1"/>
        <rFont val="Dax Offc Pro Light"/>
        <family val="2"/>
      </rPr>
      <t xml:space="preserve"> 
- Fortsetzung Produktschulung 
…</t>
    </r>
  </si>
  <si>
    <t xml:space="preserve">auf Anfrage </t>
  </si>
  <si>
    <t>Fachreferent*innen BITO</t>
  </si>
  <si>
    <t>Regalsysteme NEDCON (Trainer)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</si>
  <si>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Grundlagen für die Erstellung eines vollständigen Regalangebots.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Kennenlernen der wichtigsten Regalsysteme mit Fokus auf 
   Palettenregale und Fachbodenregale
- Kennenlernen des Regalpartners
- Wichtige Normen und Richtlinien bei Regalsystemen
- Kalkulation eines Regals</t>
    </r>
  </si>
  <si>
    <t>Fachreferent*innen NEDCON</t>
  </si>
  <si>
    <t>Vertragsrecht im Projektgeschäft
Grundlagenseminar</t>
  </si>
  <si>
    <t>Vertragsrecht im Projektgeschäft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</si>
  <si>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Schwerpunkt-Thema: robotics / Automatisierung Vermittlung von Technologie-Grundwissen sowie Kompetenz von der Angebotserstellung bis zur Realisierung.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 
- Technologie Grundlagen &amp; Portfolio 
- Rechtliche Besonderheiten im Projektgeschäft 
- Tipps &amp; Tricks bei der Angebotserstellung 
...</t>
    </r>
  </si>
  <si>
    <t>Ulrich Hofbauer, Thomas Weisheit</t>
  </si>
  <si>
    <t>Vertragsrecht im Projektgeschäft
Aufbauworkshop</t>
  </si>
  <si>
    <t>Vertragsrecht im Projektgeschäft - Aufbauworkshop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</si>
  <si>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 
Wissenvermittlung &amp; Kompetenzaufbau in rechtlichen Frage_x0002_stellungen und Besonderheiten im (Intralogistik-) Projektgeschäft.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 
- Verträge verhandeln &amp; abschließen 
- Herausforderungen und Fallstricke in der Vertragsabwicklung 
- Rechte des Käufers 
- Risiken reduzieren 
- Beispiele aus der Praxis</t>
    </r>
  </si>
  <si>
    <t>Vetrieb,
Intralogistik</t>
  </si>
  <si>
    <t>Ulrich Hofbauer</t>
  </si>
  <si>
    <t>Spezialist*innenschulung</t>
  </si>
  <si>
    <t>Flurförderzeuge für explosionsgefährdete Bereichen - Grundlagen</t>
  </si>
  <si>
    <t>Flurförderzeuge für explosionsgefährdete Bereiche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</si>
  <si>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Vermittlung rechtlicher und technischer Voraussetzungen zum 
erfolgreichen Verkauf explosionsgeschützter Flurförderzeuge 
(Inverkehrbringen).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Grundlagen Explosionsschutz
- EX-Flurförderzeuge gem. ATEX 2014/34/EU
...</t>
    </r>
  </si>
  <si>
    <t>Verkauf,
Innendienst</t>
  </si>
  <si>
    <t>Dr. Stefan Kehr, Chris Harant, Fachreferent*innen</t>
  </si>
  <si>
    <t xml:space="preserve">Lagertechnik Verkaufsleiter*innen Erfahrungsaustausch </t>
  </si>
  <si>
    <t>Lagertechnik Verkaufsleiter Erfahrungsaustausch (Bonus) | Learning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</si>
  <si>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Erfahrungsaustausch der LT-Verkaufsleiter*innen untereinander.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Erfahrungsaustausch 
- Vorstellen von erfolgreichen Lagertechnik-Maßnahmen am Beispiel
  ausgewählter Linde Netzwerkpartner
- BestPractises bei Großprojekten
- Workshops zu aktuellen Themen in der Lagertechnik</t>
    </r>
  </si>
  <si>
    <t>jeweils 1 Tag</t>
  </si>
  <si>
    <t>Lagertechnik-Verkaufsleiter*innen</t>
  </si>
  <si>
    <t>Martin Stadtmüller, Peter Klug, Sandra Karras</t>
  </si>
  <si>
    <t xml:space="preserve">Linde Flottenmanagement Basisschulung </t>
  </si>
  <si>
    <t>Linde Flottenmanagement Basisschulung (Bonus)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</si>
  <si>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Vorstellung der Philosophie des Linde Flottenmanagements, 
der Vorgehensweise und der wesentlichen Werkzeuge.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Was ist Linde Flottenmanagement
- Vorstellung der verwendeten Werkzeuge
- Organisation
- Kommunikation
- Kennenlernen von Zielen und Themenn der Prozesse</t>
    </r>
  </si>
  <si>
    <t>Flottenmanagement Verantwortliche, 
Key Account</t>
  </si>
  <si>
    <t>Gerd Motschmann</t>
  </si>
  <si>
    <t>429 € / Tag</t>
  </si>
  <si>
    <t xml:space="preserve">Internet Toolbox: Editior Schulung </t>
  </si>
  <si>
    <t>LMH Webinar: Internet Toolbox: Editor Schulung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</si>
  <si>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Redaktionelle und technische Schulung zur Internet Toolbox.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Mit den in der Schulung enthaltenen redaktionellen und technischen Grundlagen gestalten wir gemeinsam die Themen aller Linde Websites. </t>
    </r>
  </si>
  <si>
    <t>Redaktion
(Internet Toolbox)</t>
  </si>
  <si>
    <t>Katrin Mazanec, externe Trainer*innen</t>
  </si>
  <si>
    <t>Produktgrundlagen kompakt 
(E, V &amp; LT) für Mietspezialist*innen</t>
  </si>
  <si>
    <t>Produktgrundlagen kompakt E, V &amp; LT für Mietspezialisten*innen | Learning - Workday (myworkday.com)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</si>
  <si>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Die »Linde-Welt« an einem Tag
- Grundlagenwissen zu Fahrzeugen und Vertriebstools
- Erfahrungsaustausch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Mehrwerte und Alleinstellungsmerkmale (Frontstapler und Lagertechnik)
- Einführung in das Intralogistik Portfolio
- Neuheiten (Stapler und Lagertechnik)
- Neuheiten Energiesysteme 
- Praxisworkshops (Frontstapler und Lagertechnik)</t>
    </r>
  </si>
  <si>
    <t>Mietdispo</t>
  </si>
  <si>
    <t>LMH Corporate Design und Co-Branding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</si>
  <si>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In diesem Aufbau-Webinar zum Thema Corporate Design und Co-Branding werden Teilnehmende gemeinsam mit dem Webinar-Leiter Jan Aulbach von Whybrand Einsatzregeln und dem Umgang mit dem Corporate Design vertiefen.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Live-Demo des Workflows zum Aufbau von Sonderformaten in InDesign
- Tipps im Umgang mit Vorlagen 
- Erstellung von Titelseiten mit unruhigen Bildmotiven
- Vorführung des Prozesses und wichtigen Punkte der Kontrolle von 
  Layouts und Druckdaten
- in einer offenen Q&amp;A-Runde können anschließend Fragen geklärt und
  gemeinsam besprochen werden </t>
    </r>
  </si>
  <si>
    <t xml:space="preserve">Termin wird noch bekannt gegeben </t>
  </si>
  <si>
    <t>180 Miunten</t>
  </si>
  <si>
    <t>Marketing und Kommunikation</t>
  </si>
  <si>
    <t>Matthias Stein, Brand Director, Whybrand GmbH</t>
  </si>
  <si>
    <t>CE-Workshop: Konformität anwenden und verstehen
Modul 1 - Europa als Konstrukteur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</si>
  <si>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Vorstellung
- Klärung der individuellen Rollen und Bedürfnisse der Teilnehmenden
- Feststellung der Erwartungen
- Konstruktionsauftrag – und dann?
- Systematisches Herangehen an einen Auftrag
- Welche Rolle nehme ich eigentlich ein? Wirtschaftsakteur oder Dienstleister?
- Unterschied zwischen EG und EU
- Produktsicherheitsgesetz
- Feststellung der EThemenung der Konformitätsvorgaben
- Qualifiziert arbeiten und mitreden können</t>
    </r>
  </si>
  <si>
    <t>CE-Verantwortliche, Konstrukteure</t>
  </si>
  <si>
    <t>Gerhard Quanz</t>
  </si>
  <si>
    <t>CE-Workshop: Konformität anwenden und verstehen
Modul 2 - Das Europaische Regelungswesen für den freien Warenverkehr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</si>
  <si>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Grundgedanke des Europäischen Binnenmarkts
- Unterschied zwischen Produktsicherheitsrecht und Arbeitsschutz
- Die Hierarchie des Rechtssystems</t>
    </r>
  </si>
  <si>
    <t>CE-Workshop: Konformität anwenden und verstehen
Modul 3 - Die Europäische Maschinenrichtlinie 2006/42/EG (MRL) / Die Europäische Maschinenverordnung (EU) 2023/1230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</si>
  <si>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Struktur und Aufbau der MRL
- Technische Dokumentation
- Betriebsanleitung
- EG/EU-Baumusterprüfung
- Leitfaden zur Anwendung der MRL
- Normenwerk zur MRL
- NANDO
- Werkzeuge, Hilfsmittel, Checklisten
- Herstellung von Maschinen für die eigene Verwendung</t>
    </r>
  </si>
  <si>
    <t>CE-Workshop: Konformität anwenden und verstehen
Modul 4 - Der Umgang mit europäischen harmonisierten und anderen Normen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</si>
  <si>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Das System der Normung
- ISO-Normen
- Europäisch harmonisierte Normen (DIN EN)
- Nationale Normen (z.B. DIN-Normen)
- Erkenntnisquellen
- Stand der Technik
- Vermutungswirkung
- Veröffentlichung im Amtsblatt
- Vorsicht bei der Anwendung von Normen
- Formeller Einwand gegen eine EN</t>
    </r>
  </si>
  <si>
    <t>CE-Workshop: Konformität anwenden und verstehen
Modul 5 - Durchführung einer Resikobeurteilung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</si>
  <si>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Darstellung des kompletten Konformitätsbewertungsverfahrens
- Dokumentation</t>
    </r>
  </si>
  <si>
    <t>CE-Workshop: Konformität anwenden und verstehen
Modul 6 - Folgen beim Bereitstellen eines nicht konformen Produktes auf dem Markt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</si>
  <si>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Formale Nichtkonformität
- Materielle Nichtkonformität
- Zusammenarbeit mit den Behörden
- Rücknahme
- Rückruf
- Ordnungswidrigkeiten, Straftaten</t>
    </r>
  </si>
  <si>
    <t>CE-Workshop: Konformität anwenden und verstehen
Modul 7 - Änderung und wesentliche Veränderung von Maschinen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</si>
  <si>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Was ist dabei der Unterschied?
- Interpretationspapier des Bundes und der Länder</t>
    </r>
  </si>
  <si>
    <t>CE-Workshop: Konformität anwenden und verstehen
Modul 8 - Gefährungsbeurteilung beim Kunden in Bezug auf das zu entwickelnde und bereitzustellende Produkt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</si>
  <si>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Gefährdungsbeurteilung als Grundlage des Auftrags
- Gefährdungsbeurteilung als Grundlage für die bestimmungsgemäße Verwendung
- Erneute Bereitstellung des Produktes auf dem Markt durch den Kunden
- Arbeitsplatz- und tätigkeitsbezogen</t>
    </r>
  </si>
  <si>
    <t>CE-Workshop: Konformität anwenden und verstehen
Modul 9 - Marktüberwachungsgesetzt, Marktüberwachungsverordnung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</si>
  <si>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Rahmenvorschriften für den Binnenmarkt
- Verpflichtung der Wirtschaftsakteure (Hersteller, Importeure,…)</t>
    </r>
  </si>
  <si>
    <t>CE-Workshop: Konformität anwenden und verstehen
Modul 10 - DIN-EN-ISO 3691-Teil1 Sicherheitstechnische Anforderungen und Verfizierung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</si>
  <si>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Lesen und anwenden der harmonisierten Norm
- Den Teilnehmenden muss die Norm DIN-EN-ISO 3691-Teil1 zum Training vorliegen</t>
    </r>
  </si>
  <si>
    <t>Basics</t>
  </si>
  <si>
    <t xml:space="preserve">Zertifizierter Prüfer*innen von Fluförderzeugen 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</si>
  <si>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Zertifizierung zum/r LINDE-Prüfer*in für Flurförderzeuge gemäß FEM 4.004 und VDI 2511.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Rechtsgrundlagen
- Prüfung durch befähigte Person 
- EG-Maschinenrichtlinie
- Produktsicherheitsgesetz (ProdSG)
- Betriebssicherheitsverordnung (BetrSichV)
...</t>
    </r>
  </si>
  <si>
    <t>Service mit Erfahrung in Reparatur von Flurförderzeugen, aktive Prüfer*innen von Flurförderzeugen</t>
  </si>
  <si>
    <t>Siegfried Seitz</t>
  </si>
  <si>
    <t>CE-Workshop: Risikobeurteilung und Beriebsanleitung bei Fahrzeugumbauten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</si>
  <si>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In diesem Workshop werden die besonderen Zusammenhänge zwischen Risikobeurteilung, Konformitätsnachweis und Betriebs- anleitung bei Fahrzeugumbauten tiefergehend betrachtet und mit praktischen Übungen ergänzt – so können Sie erkennen, was Umbauten von Flurförderzeugen an Maßnahmen für Ihr Unternehmen konkret bedeuten.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Praxisbeispiele werden vor Seminarbeginn bei den Teilnehmer*innen abgefragt.</t>
    </r>
  </si>
  <si>
    <t>Entscheidungen und Verantwortung bei Fahrzeugumbauten</t>
  </si>
  <si>
    <t>Heiner Sternstein</t>
  </si>
  <si>
    <t xml:space="preserve">Service Verkauf </t>
  </si>
  <si>
    <t>Gesunde Führung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</si>
  <si>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ein Bewusstsein für die überfachliche Verantwortung als Führungskraft
   schaffen und das eigene Handeln reflektieren
- praktische Ideen für das eigene Handeln entwickeln
- gesunde Kommunikationsstrategien für schwierige Gespräche entwickeln 
- durch Austausch mit anderen Teilnehmer*innen Ideen und Anregungen 
   für den Alltag mitnehmen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Gesunde Führung fängt bei mir an – Rollendilemma der Führung
- Fehlerkultur und vertrauensvolle Kommunikation – Führung und
   Kooperation
- »Gesunde Kommunikation« als Führungskraft
- Kommunikation in schwierigen Situationen – Strategien und Ideen
- Der/die unersetzliche Mitarbeiter*in? – Wege aus dem Präsentismus
- Signale verstehen und Eigenverantwortung stärken
- Ziele und Zielerreichung als motivierende Strategie der Mitarbeiterführung
- Strategien zur Arbeitsorganisation</t>
    </r>
  </si>
  <si>
    <t>Personen, die Führungsverantwortung haben, Teamleiter*innen etc.</t>
  </si>
  <si>
    <t>Rebecca Lastig</t>
  </si>
  <si>
    <t>Social Media und Social Selling im B2B-Vertrieb: Vertriebsziele über soziale Medien erreichen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</si>
  <si>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Grundlagenwissen Social Media 
- Social Media Plattformen im Überblick
- Chancen und Risiken/ Herausforderungen von Sozialen Medien für Unternehmen
- Strategie: Ziele definieren, Zielgruppen festlegen und analysieren
- Auswahl der geeigneten Social Media Kanäle/Plattformen 
- Wie kann Social Media im B2B neue Kunden bringen (Social Selling)?
- Auf- und Ausbau einer professionellen Präsenz: persönliches Profil und Unternehmensseite auf LinkedIn
- Reputation aufbauen, aktiv werden, wirksame Beiträge erstellen: Themen mit Mehrwert, Kommunikation
- Kundenpflege und Netzwerken: Vernetzung mit bestehenden Kunden und Neukundengewinnung
- Praxisbeispiele 
- Die Erstellung eigener Beiträge rundet das interaktive Webinar ab.</t>
    </r>
  </si>
  <si>
    <t>Di 06.02.2024</t>
  </si>
  <si>
    <t>4 Stunden</t>
  </si>
  <si>
    <t>Matthias Stein</t>
  </si>
  <si>
    <t>Do 26.09.2024</t>
  </si>
  <si>
    <t>Professionelle Serviceberatung - Modul 1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</si>
  <si>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Intensivierung des Kundenkontaktes und der Kundenbetreuung. Verbesserung des Individuellen Kundengesprächs.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Kundenerwartungen im Linde Service
- Kundentypologie
- Kundenorientierte Kommunikation
- Gesprächsvorbereitung, -führung und -nachbereitung
- Professionelle Reklamationsbehandlung</t>
    </r>
  </si>
  <si>
    <t>Serviceberatung 
oder vergleichbare Funktionen</t>
  </si>
  <si>
    <t>Professionelle Serviceberatung - Modul 2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</si>
  <si>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Effizientere Kundenbetreuung durch systematische Planung und Kundenananlyse.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 
- Kundensegmentierung und -klassifizierung 
- Kundenbesuchsplanung
- Kundenkontaktplanung 
- Informationsmanagement 
…</t>
    </r>
  </si>
  <si>
    <t>Professionelle Serviceberatung - Modul 3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</si>
  <si>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Effektive Beratung durch Umsetzung von Produktwissen in kunden-spezifische Nutzenargumentation.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Einwandbehandlung 
- Argumentationsstrategien 
- Spezifische Beratungsgespräche</t>
    </r>
  </si>
  <si>
    <t>Touch and Feel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</si>
  <si>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Funktionsweise und Technik neue Staplergeneration.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Vorstellung des Gerätes 12xx in Theorie und Praxis
- Praktische Unterweisung =&gt; mit Fahren u. Ausprobieren
- Was ist bei der Bestellung bzw. Nachrüstung von Zubehör zu beachten
- Was ist aktuell verfügbar / Technik Update
- Fragen von den Teilnehmer*innenn</t>
    </r>
  </si>
  <si>
    <t>Serviceberatung, Innendienst und vergleichbare Funktionen</t>
  </si>
  <si>
    <t>LMH-RR; Gundolf Kajak und 
Dirk Clever</t>
  </si>
  <si>
    <t>Schwierige Gespräche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</si>
  <si>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Stärkung der Fähigkeiten schwierige Gespräche zu führen und Konflikte zu lösen 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-Vorbereitung auf schwierige Gespräche zu Lieferverzögerungen, Absagen
  und negativem Feedback. 
-Beschwerdemanagement: Erfolgreiche Bewältigung von 
  Kundenbeschwerden und Wiederherstellung der Kundenzufriedenheit 
-Mediation: Vermittlung von Fähigkeiten zur Konfliktlösung zwischen
  Kund*innen und im Team 
-Souveränes Handeln in akuten Konfliktsituationen 
-Deeskalationstraining: praktische Übungen zum Umgang mit
  Frustrationsaggression am Telefon oder im persönlichen Gespräch 
-Anwendung der erlernten Fähigkeiten in realistischen Szenarien zur
  Verbesserung des Kommunikationsverhaltens </t>
    </r>
  </si>
  <si>
    <t xml:space="preserve">Vertrieb, Kundenservice </t>
  </si>
  <si>
    <t xml:space="preserve">Anna Pavlic </t>
  </si>
  <si>
    <t xml:space="preserve">Mittleres Management </t>
  </si>
  <si>
    <t>Der/ Die Einsatzleiter*in: Ausbildung zur Führungskraft im Service 
- Modul 1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</si>
  <si>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Verständnis schaffen für Unternehmensziele und Strategien ...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Unternehmensziele, Servicequalität und Führungsverständnis im Service
- Die Bedeutung des Service als Wachstumstreiber und Kundenbinder 
  der Zukunft
- Führungsverantwortung gegenüber Unternehmen und Mitarbeiter*innen
...</t>
    </r>
  </si>
  <si>
    <t>Einsatzleiter*innen, Disponent*innen, Service-Innendienst, Werkstattmeister*innen, Lagerleiter*innen, Mitarbeiter*innen mit Führungsverantwortung im technischen Service</t>
  </si>
  <si>
    <t>Martin Lange</t>
  </si>
  <si>
    <t>Der/ Die Einsatzleiter*in: Ausbildung zur Führungskraft im Service 
- Modul 2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</si>
  <si>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Vertiefen der Kenntnisse über Mitarbeiter*innenführung, das Erlernen und Trainieren weiterer Führungsinstrumente ...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Anknüpfen an Modul 1 und Sammeln weiterer praktischer Erfahrungen
- Aufbau von Vertrauen und Akzeptanz, Wirken auf der Sach- und 
  Beziehungsebene
- Kritik und Anerkennung, Orientierung geben durch konstruktives Feedback
...</t>
    </r>
  </si>
  <si>
    <t xml:space="preserve">Recht im Service 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</si>
  <si>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Vermittlung der relevanten rechtlichen Grundlagen und Rahmen-bedingungen für Mitarbeiter*innen und Kunden.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1. Arbeitsrecht …
2. Vertragsrecht ...</t>
    </r>
  </si>
  <si>
    <t>Leiter*innen, 
Meister*innen</t>
  </si>
  <si>
    <t>Olaf Bergmann</t>
  </si>
  <si>
    <t>Produktgrundlagen kompakt 
(E, V &amp; LT)</t>
  </si>
  <si>
    <t>Produktgrundlagen kompakt (E, V &amp; LT) | Learning - Workday (myworkday.com)</t>
  </si>
  <si>
    <t>Service, Mietdispo</t>
  </si>
  <si>
    <t xml:space="preserve">Fachtagungen </t>
  </si>
  <si>
    <t>Fachtagung Materialwirtschaft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</si>
  <si>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Erfahrungsaustausch Lagerleiter*innen </t>
    </r>
  </si>
  <si>
    <t>Lager und Materialwirtschaft</t>
  </si>
  <si>
    <t>Sonja Ludwig, Christoph Stenger, weitere Fachreferenten</t>
  </si>
  <si>
    <t>Fachtagung Serviceberater*innen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</si>
  <si>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Erfahrungsaustausch, Vertiefung einzelner TrainingsThemen, Kunden-gespräche aktiv steuern.
</t>
    </r>
    <r>
      <rPr>
        <b/>
        <u/>
        <sz val="10"/>
        <color rgb="FFFF0000"/>
        <rFont val="Dax Offc Pro Light"/>
        <family val="2"/>
      </rPr>
      <t xml:space="preserve">
Themen
</t>
    </r>
    <r>
      <rPr>
        <sz val="10"/>
        <color theme="1"/>
        <rFont val="Dax Offc Pro Light"/>
        <family val="2"/>
      </rPr>
      <t>- Erfahrungsaustausch der Serviceberater*innen, 
- Trends und Tendenzen
- Entwicklungen bei Linde</t>
    </r>
  </si>
  <si>
    <t>Serviceberatung und vergleichbare Funktionen</t>
  </si>
  <si>
    <t>Holger Keck, Christoph Stenger, Gastreferenten</t>
  </si>
  <si>
    <t>Produkttag Gegengewicht</t>
  </si>
  <si>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Vorstellung neuer Baureihen 12xx</t>
    </r>
  </si>
  <si>
    <t>Serviceberater und vergleichbare Funktionen</t>
  </si>
  <si>
    <t>Erfahrungsaustausch Werkstattleiter*in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</si>
  <si>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Aufbau eines Netzwerks der Werkstattverantwortlichen in der Region.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Erfahrungsaustausch auf fachlicher Ebene zu aktuellen Themen, 
um gemeinsam Möglichkeiten und Best Practice zu erörtern.</t>
    </r>
  </si>
  <si>
    <t>Werkstattlleitung und vergleichbare Positionen der LMH 
Netzwerkspartner</t>
  </si>
  <si>
    <t>Christoph Stenger</t>
  </si>
  <si>
    <t>Fachtagung Ex-Schutz für Servicetechniker*innen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</si>
  <si>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Im Umgang mit EX-SchutzFahrzeugen die richtigen Entscheidungen treffen.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Regeln zur Reparatur von EX-SchutzFahrzeugen:
- technische Neuigkeiten
- Produktvorführungen
- Aktuelle Gesetzeslage und Vorschriften im EX-Schutz- Spezialisierung der befähig</t>
    </r>
  </si>
  <si>
    <t>Servicetechnik im 
Ex-Schutz</t>
  </si>
  <si>
    <t>Dr. Stefan Kehr, Wolfgang Sauer, Patrick Dyrba, Johannes Boeshans 
weitere Fachreferent*innen</t>
  </si>
  <si>
    <t xml:space="preserve">Professionalisierung des 
Mittelmanagement im Service </t>
  </si>
  <si>
    <t>Anmeldung über Christoph Stenger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</si>
  <si>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Aufzeigen von Stärken und Entwickungspotentialen durch unabhängige
   Beobachter
- Unterstützung bei der individuellen Entwicklungsplanung.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Im Entwicklungscenter durchlaufen die Teilnehmer*innen verschiedene Aufgaben und Situationen, die aus dem realen Tätig_x0002_keitsfeld entnommen sind. 
...</t>
    </r>
  </si>
  <si>
    <t>Serviceleiter*innen, 
Einsatzleiter* innen, Serviceleiter*innen Großkunden, Leiter*in Materialwirtschaft, Werkstattleiter*innen, 
Serviceberater*innen</t>
  </si>
  <si>
    <t>Ansprechpartner: 
Christoph Stenger LMH</t>
  </si>
  <si>
    <t>Preisverhandlung bei Angebotsverfolgung</t>
  </si>
  <si>
    <r>
      <rPr>
        <b/>
        <u/>
        <sz val="10"/>
        <color rgb="FFFF0000"/>
        <rFont val="Dax Offc Pro Light"/>
        <family val="2"/>
      </rPr>
      <t>Zielsetzung</t>
    </r>
    <r>
      <rPr>
        <sz val="10"/>
        <color theme="1"/>
        <rFont val="Dax Offc Pro Light"/>
        <family val="2"/>
      </rPr>
      <t xml:space="preserve">
- Kostenvoranschläge in Aufträge verwandeln 
- Souverän und selbstsicher Preise verhandeln 
- Kundenbindung – loyale Kunden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Erfolgreiche Angebotsverfolgung – welche Strategie ist entscheidend
- Kostenvoranschlag in Auftrag verwandeln
- Thema Preisverhandlung – warum Verhandeln so wichtig ist
...</t>
    </r>
  </si>
  <si>
    <t>Einsatzleitung, Dispo und Innendienst</t>
  </si>
  <si>
    <t>Birgit Konrad</t>
  </si>
  <si>
    <t>Kundenseminare</t>
  </si>
  <si>
    <t>Teilnehmeranzahl (max.)</t>
  </si>
  <si>
    <t>Kunden</t>
  </si>
  <si>
    <t xml:space="preserve">Ausbildung zum/r Lehrer*in für Flurförderzeugführer*innen </t>
  </si>
  <si>
    <r>
      <rPr>
        <b/>
        <u/>
        <sz val="10"/>
        <color rgb="FFFF0000"/>
        <rFont val="Dax Offc Pro Light"/>
        <family val="2"/>
      </rPr>
      <t xml:space="preserve">
</t>
    </r>
    <r>
      <rPr>
        <u/>
        <sz val="10"/>
        <rFont val="Dax Offc Pro Light"/>
        <family val="2"/>
      </rPr>
      <t>Kosten für Nicht-Linde-Kunden:</t>
    </r>
    <r>
      <rPr>
        <sz val="10"/>
        <rFont val="Dax Offc Pro Light"/>
        <family val="2"/>
      </rPr>
      <t xml:space="preserve">
420 € / Tag
</t>
    </r>
    <r>
      <rPr>
        <b/>
        <u/>
        <sz val="10"/>
        <color rgb="FFFF0000"/>
        <rFont val="Dax Offc Pro Light"/>
        <family val="2"/>
      </rPr>
      <t xml:space="preserve">
Zielsetzung</t>
    </r>
    <r>
      <rPr>
        <sz val="10"/>
        <color theme="1"/>
        <rFont val="Dax Offc Pro Light"/>
        <family val="2"/>
      </rPr>
      <t xml:space="preserve">
Vermittlung der erforderlichen theoretischen und praktischen Kenntnisse für die universelle Ausbildung von Flurförderzeugführer*innen mit Prüfungszertifikat.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Theorie: 
- Eignung des Fahrpersonals
- Rechtliche Grundlagen im Umgang mit Flurförderzeugen
- Recht in der betrieblichen Praxis
...
</t>
    </r>
    <r>
      <rPr>
        <b/>
        <u/>
        <sz val="10"/>
        <color rgb="FFFF0000"/>
        <rFont val="Dax Offc Pro Light"/>
        <family val="2"/>
      </rPr>
      <t xml:space="preserve">
Praxis:
</t>
    </r>
    <r>
      <rPr>
        <sz val="10"/>
        <color theme="1"/>
        <rFont val="Dax Offc Pro Light"/>
        <family val="2"/>
      </rPr>
      <t>- Fahrunterricht mit modernsten Flurförderzeugen
- Demonstration von Technik und Anwendung
- Sicherheitskenntnisse
...</t>
    </r>
  </si>
  <si>
    <t>Einsatz und Ausbildung Flurförderzeugführer*innen, 
Service</t>
  </si>
  <si>
    <t>Hans-Jürgen Wagner
Rechtsanwalt Bernd Zimmermann, IAG Mainz</t>
  </si>
  <si>
    <t>Jährlicher Fortbildungslehrgang für Ausbilder*innen innerbetriebl. Transporte</t>
  </si>
  <si>
    <r>
      <rPr>
        <u/>
        <sz val="10"/>
        <rFont val="Dax Offc Pro Light"/>
        <family val="2"/>
      </rPr>
      <t xml:space="preserve">
Kosten für Nicht-Linde-Kunden:
</t>
    </r>
    <r>
      <rPr>
        <sz val="10"/>
        <rFont val="Dax Offc Pro Light"/>
        <family val="2"/>
      </rPr>
      <t>420 € / Tag</t>
    </r>
    <r>
      <rPr>
        <u/>
        <sz val="10"/>
        <rFont val="Dax Offc Pro Light"/>
        <family val="2"/>
      </rPr>
      <t xml:space="preserve">
</t>
    </r>
    <r>
      <rPr>
        <b/>
        <u/>
        <sz val="10"/>
        <color rgb="FFFF0000"/>
        <rFont val="Dax Offc Pro Light"/>
        <family val="2"/>
      </rPr>
      <t xml:space="preserve">
Zielsetzung</t>
    </r>
    <r>
      <rPr>
        <sz val="10"/>
        <color theme="1"/>
        <rFont val="Dax Offc Pro Light"/>
        <family val="2"/>
      </rPr>
      <t xml:space="preserve">
Intensiver Erfahrungsaustausch, aktuelle Rechtssituation, Informationen über neue Vorschriften.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Erfahrungsaustausch mit Kollegen/Kolleg*innen
- Neues aus dem Recht, Unfallbeispiele, Analyse und Rechtsprechung
- Standsicherheit FFZ
- Sicherheitswidriges Verhalten 
- Konzeption Zusatzausbildung 
- Praxis für Ausbilder*innen 
- Sicherheit und Technik bei FFZ</t>
    </r>
  </si>
  <si>
    <t>Ausbildung Flurförderzeugführer*innen, Sicherheitsfachkräfte, Einsatzleiter*innen, Führungskräfte</t>
  </si>
  <si>
    <t>Ausbildung Flurförderzeugführer*innen, Sicherheitsfachkräfte, Einsatzleiter*innen, Führungskräft</t>
  </si>
  <si>
    <t>Kranfahrlehrer*in für Säulen-, Wandschwenkkrane und Brückenkrane</t>
  </si>
  <si>
    <r>
      <rPr>
        <u/>
        <sz val="10"/>
        <rFont val="Dax Offc Pro Light"/>
        <family val="2"/>
      </rPr>
      <t xml:space="preserve">Kosten für Nicht-Linde-Kunden:
</t>
    </r>
    <r>
      <rPr>
        <sz val="10"/>
        <rFont val="Dax Offc Pro Light"/>
        <family val="2"/>
      </rPr>
      <t xml:space="preserve">420 € / Tag
</t>
    </r>
    <r>
      <rPr>
        <b/>
        <u/>
        <sz val="10"/>
        <color rgb="FFFF0000"/>
        <rFont val="Dax Offc Pro Light"/>
        <family val="2"/>
      </rPr>
      <t xml:space="preserve">
Zielsetzung</t>
    </r>
    <r>
      <rPr>
        <sz val="10"/>
        <color theme="1"/>
        <rFont val="Dax Offc Pro Light"/>
        <family val="2"/>
      </rPr>
      <t xml:space="preserve">
- Ausbildung zum/r Lehrer*in für Kranführer*innen, der/die Fach-
  unterweisungen nach DGUV Grundsatz 309-003 durchführen darf
- Prüfungszertifikat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Theorie: Rechtliche Grundlagen, Haftung, Unfallgeschehen ...
Praxis: Einweisung am Kran, Auspendeln von Lasten ...</t>
    </r>
  </si>
  <si>
    <t>Einsatz und Ausbildung
 von Kranen</t>
  </si>
  <si>
    <t>Hans Jürgen-Wagner
Rechtsanwalt Bernd Zimmermann, IAG Mainz</t>
  </si>
  <si>
    <t>Ausbildung zum/r Lehrer*in für Hubarbeitsbühnenbediener*innen</t>
  </si>
  <si>
    <r>
      <rPr>
        <u/>
        <sz val="10"/>
        <rFont val="Dax Offc Pro Light"/>
        <family val="2"/>
      </rPr>
      <t xml:space="preserve">Kosten für Nicht-Linde-Kunden:
</t>
    </r>
    <r>
      <rPr>
        <sz val="10"/>
        <rFont val="Dax Offc Pro Light"/>
        <family val="2"/>
      </rPr>
      <t xml:space="preserve">420 € / Tag
</t>
    </r>
    <r>
      <rPr>
        <b/>
        <u/>
        <sz val="10"/>
        <color rgb="FFFF0000"/>
        <rFont val="Dax Offc Pro Light"/>
        <family val="2"/>
      </rPr>
      <t xml:space="preserve">
Zielsetzung</t>
    </r>
    <r>
      <rPr>
        <sz val="10"/>
        <color theme="1"/>
        <rFont val="Dax Offc Pro Light"/>
        <family val="2"/>
      </rPr>
      <t xml:space="preserve">
Ausbildung zum/r Lehrer*in für Hubarbeitsbühnenbediener, der/die Fachunterweisungen nach DGUV Grundsatz 308-008 und ISO 18878 durchführen darf.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Theorie: Rechtliche Grundlagen für Bau und Einsatz ...
Praxis: Einweisung an der Hubarbeitsbühne, standsicheres Verfahren ...</t>
    </r>
  </si>
  <si>
    <t>Einsatz und Ausbildung von Hubarbeitsbühnenbediener*innen, Sicherheitsfachkräfte</t>
  </si>
  <si>
    <t>Ausbildung zum/r Lehrer*in für Ladungssicherung</t>
  </si>
  <si>
    <r>
      <rPr>
        <u/>
        <sz val="10"/>
        <rFont val="Dax Offc Pro Light"/>
        <family val="2"/>
      </rPr>
      <t xml:space="preserve">Kosten für Nicht-Linde-Kunden:
</t>
    </r>
    <r>
      <rPr>
        <sz val="10"/>
        <rFont val="Dax Offc Pro Light"/>
        <family val="2"/>
      </rPr>
      <t>420 € / Tag</t>
    </r>
    <r>
      <rPr>
        <u/>
        <sz val="10"/>
        <rFont val="Dax Offc Pro Light"/>
        <family val="2"/>
      </rPr>
      <t xml:space="preserve">
</t>
    </r>
    <r>
      <rPr>
        <b/>
        <u/>
        <sz val="10"/>
        <color rgb="FFFF0000"/>
        <rFont val="Dax Offc Pro Light"/>
        <family val="2"/>
      </rPr>
      <t xml:space="preserve">
Zielsetzung</t>
    </r>
    <r>
      <rPr>
        <sz val="10"/>
        <color theme="1"/>
        <rFont val="Dax Offc Pro Light"/>
        <family val="2"/>
      </rPr>
      <t xml:space="preserve">
Ausbildung zum/r Lehrer*in für Ladungssicherung nach DIN EN und VDI in Theorie und Praxis mit Prüfungszertifikat und Fachausweis Ladungssicherungsarbeit
</t>
    </r>
    <r>
      <rPr>
        <b/>
        <u/>
        <sz val="10"/>
        <color rgb="FFFF0000"/>
        <rFont val="Dax Offc Pro Light"/>
        <family val="2"/>
      </rPr>
      <t>Themen</t>
    </r>
    <r>
      <rPr>
        <sz val="10"/>
        <color theme="1"/>
        <rFont val="Dax Offc Pro Light"/>
        <family val="2"/>
      </rPr>
      <t xml:space="preserve">
- Rechtliche Grundlagen
- Physikalische Grundlagen
...</t>
    </r>
  </si>
  <si>
    <t>4 Tage</t>
  </si>
  <si>
    <t>Ausbildung Ladungssicherung</t>
  </si>
  <si>
    <t>Flurförderzeuge in explosionsgefährdeten Bereichen</t>
  </si>
  <si>
    <r>
      <rPr>
        <u/>
        <sz val="10"/>
        <rFont val="Dax Offc Pro Light"/>
        <family val="2"/>
      </rPr>
      <t xml:space="preserve">Kosten für Nicht-Linde-Kunden:
</t>
    </r>
    <r>
      <rPr>
        <sz val="10"/>
        <rFont val="Dax Offc Pro Light"/>
        <family val="2"/>
      </rPr>
      <t>420 € / Tag</t>
    </r>
    <r>
      <rPr>
        <u/>
        <sz val="10"/>
        <rFont val="Dax Offc Pro Light"/>
        <family val="2"/>
      </rPr>
      <t xml:space="preserve">
</t>
    </r>
    <r>
      <rPr>
        <b/>
        <u/>
        <sz val="10"/>
        <color rgb="FFFF0000"/>
        <rFont val="Dax Offc Pro Light"/>
        <family val="2"/>
      </rPr>
      <t xml:space="preserve">
Zielsetzung
</t>
    </r>
    <r>
      <rPr>
        <sz val="10"/>
        <rFont val="Dax Offc Pro Light"/>
        <family val="2"/>
      </rPr>
      <t xml:space="preserve">Jährliche Unterweisung für Experten/Expertinnen im Explosionsschutz im Sinne der Betriebssicherheitsverordnung.
</t>
    </r>
    <r>
      <rPr>
        <b/>
        <u/>
        <sz val="10"/>
        <color rgb="FFFF0000"/>
        <rFont val="Dax Offc Pro Light"/>
        <family val="2"/>
      </rPr>
      <t xml:space="preserve">
Themen</t>
    </r>
    <r>
      <rPr>
        <sz val="10"/>
        <color theme="1"/>
        <rFont val="Dax Offc Pro Light"/>
        <family val="2"/>
      </rPr>
      <t xml:space="preserve">
- Begriffe und Definitionen im Explosionsschutz 
- Arbeitsschutzgesetz (ArbSchG)
- Verantwortung des Betreibers
- Gefahrstoffverordnung/Betriebssicherheitsverordnung
…</t>
    </r>
  </si>
  <si>
    <t xml:space="preserve">Betreiber*innen und Einsatzleiter*innen von Flurförderzeugen in explosionsgefährdeten Bereichen </t>
  </si>
  <si>
    <t>Dr. Stefan Kehr, Patrick Dyrba, Wolfgang Sauer, 
Johannes Boeshans, Elke Kanarski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</si>
</sst>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[$-F800]dddd\,\ mmmm\ dd\,\ yyyy"/>
    <numFmt numFmtId="165" formatCode="#,##0\ &quot;€&quot;"/>
  </numFmts>
  <fonts count="38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Dax Offc Pro Light"/>
      <family val="2"/>
    </font>
    <font>
      <b/>
      <u/>
      <sz val="10"/>
      <color rgb="FFFF0000"/>
      <name val="Dax Offc Pro Light"/>
      <family val="2"/>
    </font>
    <font>
      <b/>
      <sz val="14"/>
      <color theme="1"/>
      <name val="Dax Offc Pro Light"/>
      <family val="2"/>
    </font>
    <font>
      <b/>
      <sz val="14"/>
      <name val="Dax Offc Pro Light"/>
      <family val="2"/>
    </font>
    <font>
      <b/>
      <sz val="12"/>
      <color theme="1"/>
      <name val="Dax Offc Pro Light"/>
      <family val="2"/>
    </font>
    <font>
      <b/>
      <sz val="10"/>
      <color theme="0"/>
      <name val="Dax Offc Pro Light"/>
      <family val="2"/>
    </font>
    <font>
      <u/>
      <sz val="10"/>
      <color theme="10"/>
      <name val="Dax Offc Pro Light"/>
      <family val="2"/>
    </font>
    <font>
      <b/>
      <sz val="10"/>
      <color theme="1"/>
      <name val="Dax Offc Pro Light"/>
      <family val="2"/>
    </font>
    <font>
      <u/>
      <sz val="10"/>
      <color theme="1"/>
      <name val="Dax Offc Pro Light"/>
      <family val="2"/>
    </font>
    <font>
      <sz val="12"/>
      <color theme="1"/>
      <name val="Dax Offc Pro Light"/>
      <family val="2"/>
    </font>
    <font>
      <sz val="10"/>
      <color rgb="FF0070C0"/>
      <name val="Dax Offc Pro Light"/>
      <family val="2"/>
    </font>
    <font>
      <u/>
      <sz val="12"/>
      <color theme="10"/>
      <name val="Dax Offc Pro Light"/>
      <family val="2"/>
    </font>
    <font>
      <b/>
      <sz val="20"/>
      <color theme="1"/>
      <name val="Dax Offc Pro Light"/>
      <family val="2"/>
    </font>
    <font>
      <sz val="10"/>
      <name val="Dax Offc Pro Light"/>
      <family val="2"/>
    </font>
    <font>
      <b/>
      <sz val="14"/>
      <color rgb="FF000000"/>
      <name val="Dax Offc Pro Light"/>
      <family val="2"/>
    </font>
    <font>
      <sz val="10"/>
      <color rgb="FF000000"/>
      <name val="Dax Offc Pro Light"/>
      <family val="2"/>
    </font>
    <font>
      <sz val="8"/>
      <name val="Arial"/>
      <family val="2"/>
    </font>
    <font>
      <sz val="10"/>
      <color rgb="FFFF0000"/>
      <name val="Dax Offc Pro Light"/>
      <family val="2"/>
    </font>
    <font>
      <u/>
      <sz val="10"/>
      <color rgb="FFFF0000"/>
      <name val="Dax Offc Pro Light"/>
      <family val="2"/>
    </font>
    <font>
      <sz val="9"/>
      <color rgb="FFC00000"/>
      <name val="Dax Offc Pro Light"/>
      <family val="2"/>
    </font>
    <font>
      <b/>
      <sz val="14"/>
      <color theme="0"/>
      <name val="Dax Offc Pro Light"/>
      <family val="2"/>
    </font>
    <font>
      <sz val="10"/>
      <color rgb="FFC00000"/>
      <name val="Dax Offc Pro Light"/>
      <family val="2"/>
    </font>
    <font>
      <b/>
      <sz val="10"/>
      <name val="Dax Offc Pro Light"/>
      <family val="2"/>
    </font>
    <font>
      <u/>
      <sz val="10"/>
      <name val="Dax Offc Pro Light"/>
      <family val="2"/>
    </font>
    <font>
      <sz val="9"/>
      <name val="Dax Offc Pro Light"/>
      <family val="2"/>
    </font>
    <font>
      <sz val="12"/>
      <name val="Dax Offc Pro Light"/>
      <family val="2"/>
    </font>
    <font>
      <b/>
      <sz val="20"/>
      <name val="Dax Offc Pro Light"/>
      <family val="2"/>
    </font>
    <font>
      <sz val="10"/>
      <color theme="0"/>
      <name val="Dax Offc Pro Light"/>
      <family val="2"/>
    </font>
    <font>
      <b/>
      <u/>
      <sz val="10"/>
      <color theme="1"/>
      <name val="Dax Offc Pro Light"/>
      <family val="2"/>
    </font>
    <font>
      <sz val="10"/>
      <color rgb="FF444444"/>
      <name val="Dax Offc Pro Light"/>
      <family val="2"/>
    </font>
    <font>
      <sz val="12"/>
      <color rgb="FFC00000"/>
      <name val="Dax Offc Pro Light"/>
      <family val="2"/>
    </font>
    <font>
      <u/>
      <sz val="10"/>
      <color rgb="FF0070C0"/>
      <name val="Arial"/>
      <family val="2"/>
    </font>
    <font>
      <u/>
      <sz val="10"/>
      <color rgb="FF0070C0"/>
      <name val="Dax Offc Pro Light"/>
      <family val="2"/>
    </font>
    <font>
      <u/>
      <sz val="10"/>
      <color theme="8" tint="-0.249977111117893"/>
      <name val="Arial"/>
      <family val="2"/>
    </font>
    <font>
      <u/>
      <sz val="10"/>
      <color theme="8" tint="-0.249977111117893"/>
      <name val="Dax Offc Pro Light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0000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E8764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8BECA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3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4" fontId="2" fillId="3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4" fontId="4" fillId="5" borderId="16" xfId="0" applyNumberFormat="1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5" borderId="13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8" fillId="0" borderId="0" xfId="1" applyFont="1" applyBorder="1" applyAlignment="1">
      <alignment vertical="center"/>
    </xf>
    <xf numFmtId="0" fontId="12" fillId="0" borderId="0" xfId="0" applyFont="1" applyAlignment="1">
      <alignment vertical="center"/>
    </xf>
    <xf numFmtId="14" fontId="2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3" fillId="0" borderId="0" xfId="1" applyFont="1" applyFill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165" fontId="4" fillId="5" borderId="16" xfId="0" applyNumberFormat="1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2" borderId="12" xfId="0" applyFont="1" applyFill="1" applyBorder="1" applyAlignment="1">
      <alignment horizontal="center" vertical="center" textRotation="255"/>
    </xf>
    <xf numFmtId="0" fontId="2" fillId="0" borderId="21" xfId="0" applyFont="1" applyBorder="1" applyAlignment="1">
      <alignment vertical="center" wrapText="1"/>
    </xf>
    <xf numFmtId="164" fontId="6" fillId="3" borderId="4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2" borderId="14" xfId="0" applyFont="1" applyFill="1" applyBorder="1" applyAlignment="1">
      <alignment vertical="center" textRotation="255"/>
    </xf>
    <xf numFmtId="164" fontId="11" fillId="0" borderId="4" xfId="0" applyNumberFormat="1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29" fillId="11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textRotation="255"/>
    </xf>
    <xf numFmtId="0" fontId="7" fillId="11" borderId="19" xfId="0" applyFont="1" applyFill="1" applyBorder="1" applyAlignment="1">
      <alignment horizontal="left" vertical="center" wrapText="1"/>
    </xf>
    <xf numFmtId="0" fontId="21" fillId="5" borderId="10" xfId="0" applyFont="1" applyFill="1" applyBorder="1" applyAlignment="1">
      <alignment wrapText="1"/>
    </xf>
    <xf numFmtId="0" fontId="2" fillId="0" borderId="2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vertical="center" wrapText="1"/>
    </xf>
    <xf numFmtId="0" fontId="7" fillId="11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5" fillId="0" borderId="0" xfId="0" quotePrefix="1" applyFont="1" applyAlignment="1">
      <alignment horizontal="center" vertical="center" wrapText="1"/>
    </xf>
    <xf numFmtId="14" fontId="22" fillId="11" borderId="19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2" fillId="0" borderId="0" xfId="0" quotePrefix="1" applyFont="1" applyAlignment="1">
      <alignment vertical="center" wrapText="1"/>
    </xf>
    <xf numFmtId="0" fontId="9" fillId="2" borderId="14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5" fillId="0" borderId="4" xfId="2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164" fontId="6" fillId="3" borderId="24" xfId="0" applyNumberFormat="1" applyFont="1" applyFill="1" applyBorder="1" applyAlignment="1">
      <alignment horizontal="center" vertical="center"/>
    </xf>
    <xf numFmtId="164" fontId="6" fillId="3" borderId="24" xfId="0" applyNumberFormat="1" applyFont="1" applyFill="1" applyBorder="1" applyAlignment="1">
      <alignment horizontal="center" vertical="center" wrapText="1"/>
    </xf>
    <xf numFmtId="14" fontId="2" fillId="3" borderId="24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4" fontId="6" fillId="3" borderId="25" xfId="0" applyNumberFormat="1" applyFont="1" applyFill="1" applyBorder="1" applyAlignment="1">
      <alignment horizontal="center" vertical="center"/>
    </xf>
    <xf numFmtId="14" fontId="2" fillId="3" borderId="25" xfId="0" applyNumberFormat="1" applyFont="1" applyFill="1" applyBorder="1" applyAlignment="1">
      <alignment horizontal="center" vertical="center"/>
    </xf>
    <xf numFmtId="0" fontId="15" fillId="3" borderId="25" xfId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165" fontId="2" fillId="3" borderId="25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 textRotation="255"/>
    </xf>
    <xf numFmtId="0" fontId="9" fillId="2" borderId="26" xfId="0" applyFont="1" applyFill="1" applyBorder="1" applyAlignment="1">
      <alignment horizontal="center" vertical="center" textRotation="255"/>
    </xf>
    <xf numFmtId="0" fontId="2" fillId="0" borderId="14" xfId="0" applyFont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 textRotation="255"/>
    </xf>
    <xf numFmtId="0" fontId="4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17" fillId="0" borderId="29" xfId="0" quotePrefix="1" applyFont="1" applyBorder="1" applyAlignment="1">
      <alignment vertical="center" wrapText="1"/>
    </xf>
    <xf numFmtId="0" fontId="16" fillId="0" borderId="30" xfId="0" applyFont="1" applyBorder="1" applyAlignment="1">
      <alignment horizontal="left" vertical="center" wrapText="1"/>
    </xf>
    <xf numFmtId="0" fontId="2" fillId="0" borderId="30" xfId="0" applyFont="1" applyBorder="1" applyAlignment="1">
      <alignment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164" fontId="6" fillId="3" borderId="30" xfId="0" applyNumberFormat="1" applyFont="1" applyFill="1" applyBorder="1" applyAlignment="1">
      <alignment horizontal="center" vertical="center" wrapText="1"/>
    </xf>
    <xf numFmtId="0" fontId="8" fillId="0" borderId="30" xfId="2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164" fontId="6" fillId="0" borderId="30" xfId="0" applyNumberFormat="1" applyFont="1" applyBorder="1" applyAlignment="1">
      <alignment horizontal="center" vertical="center"/>
    </xf>
    <xf numFmtId="14" fontId="2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center" wrapText="1"/>
    </xf>
    <xf numFmtId="164" fontId="6" fillId="3" borderId="30" xfId="0" applyNumberFormat="1" applyFont="1" applyFill="1" applyBorder="1" applyAlignment="1">
      <alignment horizontal="center" vertical="center"/>
    </xf>
    <xf numFmtId="16" fontId="2" fillId="0" borderId="30" xfId="0" applyNumberFormat="1" applyFont="1" applyBorder="1" applyAlignment="1">
      <alignment horizontal="center" vertical="center"/>
    </xf>
    <xf numFmtId="0" fontId="8" fillId="0" borderId="30" xfId="2" applyFont="1" applyBorder="1" applyAlignment="1">
      <alignment horizontal="left" vertical="center" wrapText="1"/>
    </xf>
    <xf numFmtId="0" fontId="4" fillId="3" borderId="30" xfId="0" applyFont="1" applyFill="1" applyBorder="1" applyAlignment="1">
      <alignment vertical="center" wrapText="1"/>
    </xf>
    <xf numFmtId="0" fontId="15" fillId="0" borderId="30" xfId="2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164" fontId="6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14" fontId="2" fillId="0" borderId="35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17" fillId="0" borderId="32" xfId="0" quotePrefix="1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14" fontId="2" fillId="0" borderId="25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164" fontId="6" fillId="3" borderId="35" xfId="0" applyNumberFormat="1" applyFont="1" applyFill="1" applyBorder="1" applyAlignment="1">
      <alignment horizontal="center" vertical="center" wrapText="1"/>
    </xf>
    <xf numFmtId="164" fontId="6" fillId="3" borderId="25" xfId="0" applyNumberFormat="1" applyFont="1" applyFill="1" applyBorder="1" applyAlignment="1">
      <alignment horizontal="center" vertical="center" wrapText="1"/>
    </xf>
    <xf numFmtId="0" fontId="8" fillId="0" borderId="25" xfId="2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2" fillId="0" borderId="38" xfId="0" applyFont="1" applyBorder="1" applyAlignment="1">
      <alignment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4" fontId="2" fillId="0" borderId="38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vertical="center" wrapText="1"/>
    </xf>
    <xf numFmtId="164" fontId="6" fillId="0" borderId="35" xfId="0" applyNumberFormat="1" applyFont="1" applyBorder="1" applyAlignment="1">
      <alignment horizontal="center" vertical="center"/>
    </xf>
    <xf numFmtId="14" fontId="2" fillId="0" borderId="35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64" fontId="6" fillId="0" borderId="2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 wrapText="1"/>
    </xf>
    <xf numFmtId="164" fontId="11" fillId="3" borderId="24" xfId="0" applyNumberFormat="1" applyFont="1" applyFill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 wrapText="1"/>
    </xf>
    <xf numFmtId="0" fontId="15" fillId="0" borderId="25" xfId="2" applyFont="1" applyBorder="1" applyAlignment="1">
      <alignment horizontal="center" vertical="center" wrapText="1"/>
    </xf>
    <xf numFmtId="164" fontId="11" fillId="3" borderId="25" xfId="0" applyNumberFormat="1" applyFont="1" applyFill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vertical="center" wrapText="1"/>
    </xf>
    <xf numFmtId="16" fontId="2" fillId="0" borderId="35" xfId="0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16" fontId="2" fillId="0" borderId="25" xfId="0" applyNumberFormat="1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255"/>
    </xf>
    <xf numFmtId="0" fontId="2" fillId="0" borderId="17" xfId="0" applyFont="1" applyBorder="1"/>
    <xf numFmtId="16" fontId="2" fillId="0" borderId="24" xfId="0" applyNumberFormat="1" applyFont="1" applyBorder="1" applyAlignment="1">
      <alignment horizontal="center" vertical="center"/>
    </xf>
    <xf numFmtId="0" fontId="8" fillId="0" borderId="25" xfId="2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textRotation="255"/>
    </xf>
    <xf numFmtId="0" fontId="9" fillId="2" borderId="18" xfId="0" applyFont="1" applyFill="1" applyBorder="1" applyAlignment="1">
      <alignment horizontal="center" vertical="center" textRotation="255"/>
    </xf>
    <xf numFmtId="16" fontId="2" fillId="0" borderId="4" xfId="0" applyNumberFormat="1" applyFont="1" applyBorder="1" applyAlignment="1">
      <alignment horizontal="center" vertical="center" wrapText="1"/>
    </xf>
    <xf numFmtId="0" fontId="2" fillId="0" borderId="42" xfId="0" applyFont="1" applyBorder="1"/>
    <xf numFmtId="0" fontId="2" fillId="0" borderId="43" xfId="0" applyFont="1" applyBorder="1"/>
    <xf numFmtId="0" fontId="15" fillId="0" borderId="25" xfId="1" applyFont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horizontal="left" vertical="center" wrapText="1"/>
    </xf>
    <xf numFmtId="164" fontId="6" fillId="3" borderId="38" xfId="0" applyNumberFormat="1" applyFont="1" applyFill="1" applyBorder="1" applyAlignment="1">
      <alignment horizontal="center" vertical="center"/>
    </xf>
    <xf numFmtId="164" fontId="6" fillId="3" borderId="38" xfId="0" applyNumberFormat="1" applyFont="1" applyFill="1" applyBorder="1" applyAlignment="1">
      <alignment horizontal="center" vertical="center" wrapText="1"/>
    </xf>
    <xf numFmtId="14" fontId="2" fillId="3" borderId="38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165" fontId="2" fillId="3" borderId="38" xfId="0" applyNumberFormat="1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/>
    </xf>
    <xf numFmtId="0" fontId="15" fillId="3" borderId="25" xfId="2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164" fontId="11" fillId="0" borderId="25" xfId="0" applyNumberFormat="1" applyFont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 wrapText="1"/>
    </xf>
    <xf numFmtId="0" fontId="2" fillId="0" borderId="44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0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2" fillId="10" borderId="20" xfId="0" applyFont="1" applyFill="1" applyBorder="1"/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164" fontId="6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24" xfId="2" applyFont="1" applyFill="1" applyBorder="1" applyAlignment="1">
      <alignment horizontal="center" vertical="center" wrapText="1"/>
    </xf>
    <xf numFmtId="0" fontId="15" fillId="0" borderId="25" xfId="2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9" fillId="4" borderId="20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left" vertical="center" wrapText="1"/>
    </xf>
    <xf numFmtId="0" fontId="4" fillId="8" borderId="20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vertical="center" wrapText="1"/>
    </xf>
    <xf numFmtId="0" fontId="8" fillId="0" borderId="25" xfId="1" applyFont="1" applyBorder="1" applyAlignment="1">
      <alignment vertical="center" wrapText="1"/>
    </xf>
    <xf numFmtId="0" fontId="23" fillId="5" borderId="10" xfId="0" applyFont="1" applyFill="1" applyBorder="1" applyAlignment="1">
      <alignment vertical="center" wrapText="1"/>
    </xf>
    <xf numFmtId="0" fontId="24" fillId="5" borderId="10" xfId="0" applyFont="1" applyFill="1" applyBorder="1" applyAlignment="1">
      <alignment vertical="center" wrapText="1"/>
    </xf>
    <xf numFmtId="0" fontId="26" fillId="5" borderId="10" xfId="0" applyFont="1" applyFill="1" applyBorder="1" applyAlignment="1">
      <alignment vertical="center" wrapText="1"/>
    </xf>
    <xf numFmtId="0" fontId="21" fillId="5" borderId="10" xfId="0" applyFont="1" applyFill="1" applyBorder="1"/>
    <xf numFmtId="0" fontId="21" fillId="5" borderId="10" xfId="0" applyFont="1" applyFill="1" applyBorder="1" applyAlignment="1">
      <alignment vertical="center" wrapText="1"/>
    </xf>
    <xf numFmtId="0" fontId="21" fillId="5" borderId="10" xfId="0" applyFont="1" applyFill="1" applyBorder="1" applyAlignment="1">
      <alignment horizontal="center" vertical="center"/>
    </xf>
    <xf numFmtId="165" fontId="21" fillId="5" borderId="10" xfId="0" applyNumberFormat="1" applyFont="1" applyFill="1" applyBorder="1"/>
    <xf numFmtId="0" fontId="21" fillId="5" borderId="10" xfId="0" applyFont="1" applyFill="1" applyBorder="1" applyAlignment="1">
      <alignment vertical="center"/>
    </xf>
    <xf numFmtId="0" fontId="21" fillId="5" borderId="15" xfId="0" applyFont="1" applyFill="1" applyBorder="1"/>
    <xf numFmtId="0" fontId="4" fillId="5" borderId="11" xfId="0" applyFont="1" applyFill="1" applyBorder="1" applyAlignment="1">
      <alignment vertical="center" wrapText="1"/>
    </xf>
    <xf numFmtId="0" fontId="32" fillId="5" borderId="10" xfId="0" applyFont="1" applyFill="1" applyBorder="1"/>
    <xf numFmtId="16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5" fillId="0" borderId="38" xfId="2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5" fontId="2" fillId="0" borderId="0" xfId="0" applyNumberFormat="1" applyFont="1"/>
    <xf numFmtId="0" fontId="4" fillId="9" borderId="43" xfId="0" applyFont="1" applyFill="1" applyBorder="1" applyAlignment="1">
      <alignment horizontal="left" vertical="center"/>
    </xf>
    <xf numFmtId="164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 wrapText="1"/>
    </xf>
    <xf numFmtId="14" fontId="2" fillId="3" borderId="24" xfId="0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165" fontId="2" fillId="3" borderId="24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14" fontId="2" fillId="3" borderId="30" xfId="0" applyNumberFormat="1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6" fontId="2" fillId="3" borderId="31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vertical="center" wrapText="1"/>
    </xf>
    <xf numFmtId="165" fontId="2" fillId="3" borderId="25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14" fontId="2" fillId="3" borderId="25" xfId="0" applyNumberFormat="1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164" fontId="11" fillId="0" borderId="0" xfId="0" applyNumberFormat="1" applyFont="1"/>
    <xf numFmtId="6" fontId="2" fillId="3" borderId="33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164" fontId="11" fillId="0" borderId="35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7" fillId="0" borderId="37" xfId="0" quotePrefix="1" applyFont="1" applyBorder="1" applyAlignment="1">
      <alignment vertical="center" wrapText="1"/>
    </xf>
    <xf numFmtId="0" fontId="1" fillId="0" borderId="47" xfId="1" applyBorder="1" applyAlignment="1">
      <alignment vertical="center" wrapText="1"/>
    </xf>
    <xf numFmtId="0" fontId="1" fillId="0" borderId="48" xfId="1" applyBorder="1" applyAlignment="1">
      <alignment vertical="center" wrapText="1"/>
    </xf>
    <xf numFmtId="0" fontId="17" fillId="0" borderId="27" xfId="0" quotePrefix="1" applyFont="1" applyBorder="1" applyAlignment="1">
      <alignment vertical="center" wrapText="1"/>
    </xf>
    <xf numFmtId="0" fontId="1" fillId="0" borderId="49" xfId="1" applyBorder="1" applyAlignment="1">
      <alignment vertical="center" wrapText="1"/>
    </xf>
    <xf numFmtId="0" fontId="1" fillId="0" borderId="50" xfId="1" applyBorder="1" applyAlignment="1">
      <alignment vertical="center" wrapText="1"/>
    </xf>
    <xf numFmtId="0" fontId="1" fillId="0" borderId="51" xfId="1" applyBorder="1" applyAlignment="1">
      <alignment vertical="center" wrapText="1"/>
    </xf>
    <xf numFmtId="0" fontId="16" fillId="0" borderId="24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center" wrapText="1"/>
    </xf>
    <xf numFmtId="0" fontId="1" fillId="0" borderId="54" xfId="1" applyBorder="1" applyAlignment="1">
      <alignment vertical="center" wrapText="1"/>
    </xf>
    <xf numFmtId="0" fontId="15" fillId="0" borderId="3" xfId="2" applyFont="1" applyBorder="1" applyAlignment="1">
      <alignment horizontal="center" vertical="center" wrapText="1"/>
    </xf>
    <xf numFmtId="0" fontId="1" fillId="0" borderId="49" xfId="1" applyBorder="1" applyAlignment="1">
      <alignment vertical="center"/>
    </xf>
    <xf numFmtId="0" fontId="1" fillId="0" borderId="3" xfId="1" applyBorder="1" applyAlignment="1">
      <alignment vertical="center" wrapText="1"/>
    </xf>
    <xf numFmtId="0" fontId="1" fillId="0" borderId="24" xfId="1" applyBorder="1" applyAlignment="1">
      <alignment vertical="center" wrapText="1"/>
    </xf>
    <xf numFmtId="0" fontId="8" fillId="3" borderId="25" xfId="2" applyFont="1" applyFill="1" applyBorder="1" applyAlignment="1">
      <alignment vertical="center" wrapText="1"/>
    </xf>
    <xf numFmtId="0" fontId="1" fillId="0" borderId="3" xfId="1" applyBorder="1" applyAlignment="1">
      <alignment vertical="center"/>
    </xf>
    <xf numFmtId="0" fontId="1" fillId="0" borderId="47" xfId="1" applyBorder="1" applyAlignment="1">
      <alignment vertical="center"/>
    </xf>
    <xf numFmtId="0" fontId="33" fillId="0" borderId="0" xfId="1" applyFont="1" applyAlignment="1">
      <alignment vertical="center" wrapText="1"/>
    </xf>
    <xf numFmtId="0" fontId="33" fillId="0" borderId="24" xfId="1" applyFont="1" applyBorder="1" applyAlignment="1">
      <alignment vertical="center" wrapText="1"/>
    </xf>
    <xf numFmtId="0" fontId="34" fillId="0" borderId="24" xfId="2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35" fillId="0" borderId="46" xfId="1" applyFont="1" applyBorder="1" applyAlignment="1">
      <alignment vertical="center" wrapText="1"/>
    </xf>
    <xf numFmtId="0" fontId="36" fillId="0" borderId="35" xfId="2" applyFont="1" applyBorder="1" applyAlignment="1">
      <alignment vertical="center" wrapText="1"/>
    </xf>
    <xf numFmtId="0" fontId="35" fillId="0" borderId="38" xfId="1" applyFont="1" applyBorder="1" applyAlignment="1">
      <alignment vertical="center" wrapText="1"/>
    </xf>
    <xf numFmtId="0" fontId="35" fillId="0" borderId="49" xfId="1" applyFont="1" applyBorder="1" applyAlignment="1">
      <alignment vertical="center" wrapText="1"/>
    </xf>
    <xf numFmtId="0" fontId="36" fillId="0" borderId="4" xfId="2" applyFont="1" applyBorder="1" applyAlignment="1">
      <alignment vertical="center" wrapText="1"/>
    </xf>
    <xf numFmtId="0" fontId="35" fillId="0" borderId="0" xfId="1" applyFont="1" applyAlignment="1">
      <alignment vertical="center" wrapText="1"/>
    </xf>
    <xf numFmtId="0" fontId="35" fillId="0" borderId="0" xfId="1" applyFont="1" applyAlignment="1">
      <alignment vertical="center"/>
    </xf>
    <xf numFmtId="0" fontId="36" fillId="0" borderId="4" xfId="2" applyFont="1" applyBorder="1" applyAlignment="1">
      <alignment horizontal="left" vertical="center" wrapText="1"/>
    </xf>
    <xf numFmtId="0" fontId="36" fillId="0" borderId="24" xfId="2" applyFont="1" applyBorder="1" applyAlignment="1">
      <alignment horizontal="left" vertical="center" wrapText="1"/>
    </xf>
    <xf numFmtId="0" fontId="34" fillId="0" borderId="4" xfId="2" applyFont="1" applyBorder="1" applyAlignment="1">
      <alignment vertical="center" wrapText="1"/>
    </xf>
    <xf numFmtId="0" fontId="34" fillId="0" borderId="24" xfId="1" applyFont="1" applyBorder="1" applyAlignment="1">
      <alignment vertical="center" wrapText="1"/>
    </xf>
    <xf numFmtId="0" fontId="34" fillId="0" borderId="24" xfId="2" applyFont="1" applyBorder="1" applyAlignment="1">
      <alignment horizontal="left" vertical="center" wrapText="1"/>
    </xf>
    <xf numFmtId="0" fontId="34" fillId="3" borderId="24" xfId="2" applyFont="1" applyFill="1" applyBorder="1" applyAlignment="1">
      <alignment vertical="center" wrapText="1"/>
    </xf>
    <xf numFmtId="0" fontId="15" fillId="0" borderId="30" xfId="2" applyFont="1" applyBorder="1" applyAlignment="1">
      <alignment horizontal="center" vertical="center" wrapText="1"/>
    </xf>
    <xf numFmtId="0" fontId="34" fillId="0" borderId="4" xfId="2" applyFont="1" applyBorder="1" applyAlignment="1">
      <alignment horizontal="left" vertical="center" wrapText="1"/>
    </xf>
    <xf numFmtId="0" fontId="37" fillId="0" borderId="0" xfId="1" applyFont="1" applyAlignment="1">
      <alignment horizontal="center" vertical="center" wrapText="1"/>
    </xf>
    <xf numFmtId="0" fontId="35" fillId="0" borderId="24" xfId="1" applyFont="1" applyBorder="1" applyAlignment="1">
      <alignment vertical="center" wrapText="1"/>
    </xf>
    <xf numFmtId="0" fontId="15" fillId="3" borderId="24" xfId="2" applyFont="1" applyFill="1" applyBorder="1" applyAlignment="1">
      <alignment horizontal="center" vertical="center" wrapText="1"/>
    </xf>
    <xf numFmtId="0" fontId="33" fillId="0" borderId="4" xfId="1" applyFont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4" xfId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164" fontId="6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/>
    </xf>
    <xf numFmtId="0" fontId="33" fillId="0" borderId="3" xfId="1" applyFont="1" applyBorder="1" applyAlignment="1">
      <alignment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vertical="center" wrapText="1"/>
    </xf>
    <xf numFmtId="164" fontId="6" fillId="6" borderId="9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165" fontId="4" fillId="6" borderId="9" xfId="0" applyNumberFormat="1" applyFont="1" applyFill="1" applyBorder="1" applyAlignment="1">
      <alignment horizontal="center" vertical="center"/>
    </xf>
    <xf numFmtId="0" fontId="4" fillId="6" borderId="55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left" vertical="center" wrapText="1"/>
    </xf>
    <xf numFmtId="0" fontId="4" fillId="7" borderId="9" xfId="0" applyFont="1" applyFill="1" applyBorder="1" applyAlignment="1">
      <alignment vertical="center" wrapText="1"/>
    </xf>
    <xf numFmtId="164" fontId="6" fillId="7" borderId="9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165" fontId="4" fillId="7" borderId="9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vertical="center" wrapText="1"/>
    </xf>
    <xf numFmtId="164" fontId="6" fillId="8" borderId="9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165" fontId="4" fillId="8" borderId="9" xfId="0" applyNumberFormat="1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wrapText="1"/>
    </xf>
    <xf numFmtId="164" fontId="11" fillId="10" borderId="9" xfId="0" applyNumberFormat="1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/>
    </xf>
    <xf numFmtId="165" fontId="2" fillId="10" borderId="9" xfId="0" applyNumberFormat="1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vertical="center"/>
    </xf>
    <xf numFmtId="0" fontId="9" fillId="10" borderId="9" xfId="0" applyFont="1" applyFill="1" applyBorder="1" applyAlignment="1">
      <alignment vertical="center" wrapText="1"/>
    </xf>
    <xf numFmtId="164" fontId="6" fillId="10" borderId="9" xfId="0" applyNumberFormat="1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/>
    </xf>
    <xf numFmtId="164" fontId="6" fillId="10" borderId="9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0" borderId="24" xfId="0" quotePrefix="1" applyFont="1" applyBorder="1" applyAlignment="1">
      <alignment vertical="center" wrapText="1"/>
    </xf>
    <xf numFmtId="0" fontId="2" fillId="0" borderId="25" xfId="0" quotePrefix="1" applyFont="1" applyBorder="1" applyAlignment="1">
      <alignment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29" fillId="11" borderId="19" xfId="0" applyFont="1" applyFill="1" applyBorder="1" applyAlignment="1">
      <alignment vertical="center"/>
    </xf>
    <xf numFmtId="0" fontId="2" fillId="0" borderId="16" xfId="0" applyFont="1" applyBorder="1" applyAlignment="1"/>
    <xf numFmtId="0" fontId="2" fillId="0" borderId="38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</cellXfs>
  <cellStyles count="3">
    <cellStyle name="Hyperlink" xfId="2" xr:uid="{00000000-000B-0000-0000-000008000000}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A40000"/>
      <color rgb="FFA80000"/>
      <color rgb="FFD5D5FF"/>
      <color rgb="FFCCCCFF"/>
      <color rgb="FFCC99FF"/>
      <color rgb="FFD20000"/>
      <color rgb="FFEC6C32"/>
      <color rgb="FF8E8E8E"/>
      <color rgb="FF28BECA"/>
      <color rgb="FF50D2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1</xdr:row>
      <xdr:rowOff>0</xdr:rowOff>
    </xdr:to>
    <xdr:pic>
      <xdr:nvPicPr>
        <xdr:cNvPr id="6" name="Grafik 2">
          <a:extLst>
            <a:ext uri="{FF2B5EF4-FFF2-40B4-BE49-F238E27FC236}">
              <a16:creationId xmlns:a16="http://schemas.microsoft.com/office/drawing/2014/main" id="{19B542A1-54CE-43F0-949B-08FB70855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068000" cy="1524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486834</xdr:colOff>
      <xdr:row>0</xdr:row>
      <xdr:rowOff>348948</xdr:rowOff>
    </xdr:from>
    <xdr:to>
      <xdr:col>9</xdr:col>
      <xdr:colOff>1151770</xdr:colOff>
      <xdr:row>0</xdr:row>
      <xdr:rowOff>1165377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E3C4BD2-5282-4DF2-AFAE-64081A42C541}"/>
            </a:ext>
          </a:extLst>
        </xdr:cNvPr>
        <xdr:cNvSpPr txBox="1"/>
      </xdr:nvSpPr>
      <xdr:spPr>
        <a:xfrm>
          <a:off x="9292167" y="348948"/>
          <a:ext cx="18212103" cy="8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4400" b="1">
              <a:latin typeface="Dax Offc Pro Light" panose="020B0504030101020102" pitchFamily="34" charset="0"/>
            </a:rPr>
            <a:t>LINDE AKADEMIE - Schulungskatalog 2024  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1409701</xdr:colOff>
      <xdr:row>1</xdr:row>
      <xdr:rowOff>0</xdr:rowOff>
    </xdr:to>
    <xdr:pic>
      <xdr:nvPicPr>
        <xdr:cNvPr id="7" name="Grafik 8">
          <a:extLst>
            <a:ext uri="{FF2B5EF4-FFF2-40B4-BE49-F238E27FC236}">
              <a16:creationId xmlns:a16="http://schemas.microsoft.com/office/drawing/2014/main" id="{4B439416-2A81-427D-8734-7856B82188A3}"/>
            </a:ext>
            <a:ext uri="{147F2762-F138-4A5C-976F-8EAC2B608ADB}">
              <a16:predDERef xmlns:a16="http://schemas.microsoft.com/office/drawing/2014/main" pred="{4E3C4BD2-5282-4DF2-AFAE-64081A42C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81276" cy="1524000"/>
        </a:xfrm>
        <a:prstGeom prst="rect">
          <a:avLst/>
        </a:prstGeom>
        <a:ln w="635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12</xdr:col>
      <xdr:colOff>1</xdr:colOff>
      <xdr:row>1</xdr:row>
      <xdr:rowOff>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DE8490B-DB14-4F06-8674-74DABF991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0697714" cy="1524000"/>
        </a:xfrm>
        <a:prstGeom prst="rect">
          <a:avLst/>
        </a:prstGeom>
        <a:ln w="12700"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2458963</xdr:colOff>
      <xdr:row>0</xdr:row>
      <xdr:rowOff>339425</xdr:rowOff>
    </xdr:from>
    <xdr:to>
      <xdr:col>10</xdr:col>
      <xdr:colOff>1717978</xdr:colOff>
      <xdr:row>0</xdr:row>
      <xdr:rowOff>1155854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4DDD10B-95AB-4506-BDA6-7CED082E5FC3}"/>
            </a:ext>
          </a:extLst>
        </xdr:cNvPr>
        <xdr:cNvSpPr txBox="1"/>
      </xdr:nvSpPr>
      <xdr:spPr>
        <a:xfrm>
          <a:off x="3686630" y="339425"/>
          <a:ext cx="25124681" cy="816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4400" b="1">
              <a:latin typeface="Dax Offc Pro Light" panose="020B0504030101020102" pitchFamily="34" charset="0"/>
            </a:rPr>
            <a:t>LINDE AKADEMIE - Schulungskatalog 2024  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1409701</xdr:colOff>
      <xdr:row>1</xdr:row>
      <xdr:rowOff>0</xdr:rowOff>
    </xdr:to>
    <xdr:pic>
      <xdr:nvPicPr>
        <xdr:cNvPr id="4" name="Grafik 8">
          <a:extLst>
            <a:ext uri="{FF2B5EF4-FFF2-40B4-BE49-F238E27FC236}">
              <a16:creationId xmlns:a16="http://schemas.microsoft.com/office/drawing/2014/main" id="{19E23546-63D8-416E-967F-21E50C57DAD5}"/>
            </a:ext>
            <a:ext uri="{147F2762-F138-4A5C-976F-8EAC2B608ADB}">
              <a16:predDERef xmlns:a16="http://schemas.microsoft.com/office/drawing/2014/main" pred="{4E3C4BD2-5282-4DF2-AFAE-64081A42C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81276" cy="1524000"/>
        </a:xfrm>
        <a:prstGeom prst="rect">
          <a:avLst/>
        </a:prstGeom>
        <a:ln w="635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d3.myworkday.com/kiongroup/learning/course/9369bd4d301e10019e0e8ed6c2fb0000?type=9882927d138b100019b6a2df1a46018b" TargetMode="External"/><Relationship Id="rId117" Type="http://schemas.openxmlformats.org/officeDocument/2006/relationships/hyperlink" Target="https://eur02.safelinks.protection.outlook.com/?url=https%3A%2F%2Fwd3.myworkday.com%2Fkiongroup%2Flearning%2Foffering%2Fc32b894039e61001db3d1d8ef1ca0005%3Ftype%3D7c48590b5257100009485b7a25ae0068&amp;data=05%7C02%7Cmichelle.chevalier%40linde-mh.de%7Cb0840d1b4c5e4858b68a08dbfd4b32c5%7C13c728e0bb0c4cf78e105b327279d6d9%7C0%7C0%7C638382271685308605%7CUnknown%7CTWFpbGZsb3d8eyJWIjoiMC4wLjAwMDAiLCJQIjoiV2luMzIiLCJBTiI6Ik1haWwiLCJXVCI6Mn0%3D%7C3000%7C%7C%7C&amp;sdata=Mc8JsWTol2deuih5bUjeW5vg8J%2FdVH6bVJkGaDp0pAA%3D&amp;reserved=0" TargetMode="External"/><Relationship Id="rId21" Type="http://schemas.openxmlformats.org/officeDocument/2006/relationships/hyperlink" Target="https://wd3.myworkday.com/kiongroup/learning/course/317ae5951f831001a0c1a98ae2720000?type=9882927d138b100019b6a2df1a46018b" TargetMode="External"/><Relationship Id="rId42" Type="http://schemas.openxmlformats.org/officeDocument/2006/relationships/hyperlink" Target="https://eur02.safelinks.protection.outlook.com/?url=https%3A%2F%2Fwd3.myworkday.com%2Fkiongroup%2Flearning%2Fcourse%2Fbd03e28770b20101c088c1c9b0008962%3Ftype%3D9882927d138b100019b6a2df1a46018b&amp;data=05%7C02%7Cpaul.muckenschnabl%40kiongroup.com%7Caa2941548d014d0cd04008dbfb2bbd38%7C13c728e0bb0c4cf78e105b327279d6d9%7C0%7C0%7C638379937491745813%7CUnknown%7CTWFpbGZsb3d8eyJWIjoiMC4wLjAwMDAiLCJQIjoiV2luMzIiLCJBTiI6Ik1haWwiLCJXVCI6Mn0%3D%7C3000%7C%7C%7C&amp;sdata=FxrEOV7CUMS3gWo4HpCe2zzcFeI7p1wEWd%2FwS1EAodo%3D&amp;reserved=0" TargetMode="External"/><Relationship Id="rId47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63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68" Type="http://schemas.openxmlformats.org/officeDocument/2006/relationships/hyperlink" Target="https://eur02.safelinks.protection.outlook.com/?url=https%3A%2F%2Fwd3.myworkday.com%2Fkiongroup%2Flearning%2Fcourse%2Fdf3f6e574fda019d7a948ab0ae004b49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4JKBA5rmQ%2BRhYWv02xU15GVlVpmWILX%2F4ME1Pe6%2F1qk%3D&amp;reserved=0" TargetMode="External"/><Relationship Id="rId84" Type="http://schemas.openxmlformats.org/officeDocument/2006/relationships/hyperlink" Target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TargetMode="External"/><Relationship Id="rId89" Type="http://schemas.openxmlformats.org/officeDocument/2006/relationships/hyperlink" Target="https://eur02.safelinks.protection.outlook.com/?url=https%3A%2F%2Fwd3.myworkday.com%2Fkiongroup%2Flearning%2Fcourse%2Fdf3f6e574fda01bc0f6da44bb300935f%3Ftype%3D9882927d138b100019b6a2df1a46018b&amp;data=05%7C02%7Cmichelle.chevalier%40linde-mh.de%7C780d5be40e954fa761f108dbfd4436f6%7C13c728e0bb0c4cf78e105b327279d6d9%7C0%7C0%7C638382241647149501%7CUnknown%7CTWFpbGZsb3d8eyJWIjoiMC4wLjAwMDAiLCJQIjoiV2luMzIiLCJBTiI6Ik1haWwiLCJXVCI6Mn0%3D%7C3000%7C%7C%7C&amp;sdata=fW%2BgmS299wqXvQg%2FXxYnwtHVM3Ogs8UJXWxL%2FQwx6zc%3D&amp;reserved=0" TargetMode="External"/><Relationship Id="rId112" Type="http://schemas.openxmlformats.org/officeDocument/2006/relationships/hyperlink" Target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TargetMode="External"/><Relationship Id="rId16" Type="http://schemas.openxmlformats.org/officeDocument/2006/relationships/hyperlink" Target="https://wd3.myworkday.com/kiongroup/learning/course/581f8a6c25a410019ffb684efad00000?type=9882927d138b100019b6a2df1a46018b" TargetMode="External"/><Relationship Id="rId107" Type="http://schemas.openxmlformats.org/officeDocument/2006/relationships/hyperlink" Target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TargetMode="External"/><Relationship Id="rId11" Type="http://schemas.openxmlformats.org/officeDocument/2006/relationships/hyperlink" Target="https://wd3.myworkday.com/kiongroup/learning/course/6ecba5283b0b100199e012eacd6f0000?type=9882927d138b100019b6a2df1a46018b" TargetMode="External"/><Relationship Id="rId32" Type="http://schemas.openxmlformats.org/officeDocument/2006/relationships/hyperlink" Target="https://wd3.myworkday.com/kiongroup/learning/course/317ae5951f831001a0c1a98ae2720000?type=9882927d138b100019b6a2df1a46018b" TargetMode="External"/><Relationship Id="rId37" Type="http://schemas.openxmlformats.org/officeDocument/2006/relationships/hyperlink" Target="https://wd3.myworkday.com/kiongroup/learning/course/c61a63035b930101ddb610f654ae0000?type=9882927d138b100019b6a2df1a46018b" TargetMode="External"/><Relationship Id="rId53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58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74" Type="http://schemas.openxmlformats.org/officeDocument/2006/relationships/hyperlink" Target="https://eur02.safelinks.protection.outlook.com/?url=https%3A%2F%2Fwd3.myworkday.com%2Fkiongroup%2Flearning%2Fcourse%2Fc32b894039e61001a2a3a4db3cde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gm0LntYVW7a75DrNQMKuMB23hUh5hc7SX%2BN0yIwqHmw%3D&amp;reserved=0" TargetMode="External"/><Relationship Id="rId79" Type="http://schemas.openxmlformats.org/officeDocument/2006/relationships/hyperlink" Target="https://eur02.safelinks.protection.outlook.com/?url=https%3A%2F%2Fwd3.myworkday.com%2Fkiongroup%2Flearning%2Fcourse%2Fdf3f6e574fda01af9ee6402baf00984b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LINSFFwIFJrN94u4jMU2REtMYCNuj5p5XX8SQD9ARyM%3D&amp;reserved=0" TargetMode="External"/><Relationship Id="rId102" Type="http://schemas.openxmlformats.org/officeDocument/2006/relationships/hyperlink" Target="https://eur02.safelinks.protection.outlook.com/?url=https%3A%2F%2Fwd3.myworkday.com%2Fkiongroup%2Flearning%2Fcourse%2F8c2c43176c030100f3a2a5677b6c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KoVlbHhXSVKhBwsm8cddTOa8hpa8eam5tvjy%2BDYVWIo%3D&amp;reserved=0" TargetMode="External"/><Relationship Id="rId123" Type="http://schemas.openxmlformats.org/officeDocument/2006/relationships/hyperlink" Target="https://eur02.safelinks.protection.outlook.com/?url=https%3A%2F%2Fwd3.myworkday.com%2Fkiongroup%2Flearning%2Fcourse%2F066d426bbf97010cb57322472801c668%3Ftype%3D9882927d138b100019b6a2df1a46018b&amp;data=05%7C02%7Cmichelle.chevalier%40linde-mh.de%7Cde96446bde0c41d0643e08dbfd58c029%7C13c728e0bb0c4cf78e105b327279d6d9%7C0%7C0%7C638382329862380838%7CUnknown%7CTWFpbGZsb3d8eyJWIjoiMC4wLjAwMDAiLCJQIjoiV2luMzIiLCJBTiI6Ik1haWwiLCJXVCI6Mn0%3D%7C3000%7C%7C%7C&amp;sdata=Qfs8G6p7a4q0aL1K%2FCv2b0Y%2FSh3wvkxK6ZU9NXx8LPM%3D&amp;reserved=0" TargetMode="External"/><Relationship Id="rId128" Type="http://schemas.openxmlformats.org/officeDocument/2006/relationships/drawing" Target="../drawings/drawing1.xml"/><Relationship Id="rId5" Type="http://schemas.openxmlformats.org/officeDocument/2006/relationships/hyperlink" Target="https://wd3.myworkday.com/kiongroup/learning/course/6ecba5283b0b1001da002aa7dd0a0000?type=9882927d138b100019b6a2df1a46018b" TargetMode="External"/><Relationship Id="rId90" Type="http://schemas.openxmlformats.org/officeDocument/2006/relationships/hyperlink" Target="https://eur02.safelinks.protection.outlook.com/?url=https%3A%2F%2Fwd3.myworkday.com%2Fkiongroup%2Flearning%2Fcourse%2Fdf3f6e574fda01bc0f6da44bb300935f%3Ftype%3D9882927d138b100019b6a2df1a46018b&amp;data=05%7C02%7Cmichelle.chevalier%40linde-mh.de%7C780d5be40e954fa761f108dbfd4436f6%7C13c728e0bb0c4cf78e105b327279d6d9%7C0%7C0%7C638382241647149501%7CUnknown%7CTWFpbGZsb3d8eyJWIjoiMC4wLjAwMDAiLCJQIjoiV2luMzIiLCJBTiI6Ik1haWwiLCJXVCI6Mn0%3D%7C3000%7C%7C%7C&amp;sdata=fW%2BgmS299wqXvQg%2FXxYnwtHVM3Ogs8UJXWxL%2FQwx6zc%3D&amp;reserved=0" TargetMode="External"/><Relationship Id="rId95" Type="http://schemas.openxmlformats.org/officeDocument/2006/relationships/hyperlink" Target="https://eur02.safelinks.protection.outlook.com/?url=https%3A%2F%2Fwd3.myworkday.com%2Fkiongroup%2Flearning%2Fcourse%2F066d426bbf9701b685e697452801ca67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nw9xTtfq8YhRbMyVWoHMFUJ4%2FG07sctyd%2Fe6neMdG7o%3D&amp;reserved=0" TargetMode="External"/><Relationship Id="rId22" Type="http://schemas.openxmlformats.org/officeDocument/2006/relationships/hyperlink" Target="https://wd3.myworkday.com/kiongroup/learning/course/066d426bbf970171f8ef404628013368?type=9882927d138b100019b6a2df1a46018b" TargetMode="External"/><Relationship Id="rId27" Type="http://schemas.openxmlformats.org/officeDocument/2006/relationships/hyperlink" Target="https://wd3.myworkday.com/kiongroup/learning/course/9369bd4d301e10019e0e8ed6c2fb0000?type=9882927d138b100019b6a2df1a46018b" TargetMode="External"/><Relationship Id="rId43" Type="http://schemas.openxmlformats.org/officeDocument/2006/relationships/hyperlink" Target="https://eur02.safelinks.protection.outlook.com/?url=https%3A%2F%2Fwd3.myworkday.com%2Fkiongroup%2Flearning%2Fcourse%2F066d426bbf9701370c538f4628016468%3Ftype%3D9882927d138b100019b6a2df1a46018b&amp;data=05%7C02%7Cpaul.muckenschnabl%40kiongroup.com%7Caa2941548d014d0cd04008dbfb2bbd38%7C13c728e0bb0c4cf78e105b327279d6d9%7C0%7C0%7C638379937492058309%7CUnknown%7CTWFpbGZsb3d8eyJWIjoiMC4wLjAwMDAiLCJQIjoiV2luMzIiLCJBTiI6Ik1haWwiLCJXVCI6Mn0%3D%7C3000%7C%7C%7C&amp;sdata=e97qoxAYodD%2FlW40djWlZFZ1FykhQE7gLqto7Se%2Fa3g%3D&amp;reserved=0" TargetMode="External"/><Relationship Id="rId48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64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69" Type="http://schemas.openxmlformats.org/officeDocument/2006/relationships/hyperlink" Target="https://eur02.safelinks.protection.outlook.com/?url=https%3A%2F%2Fwd3.myworkday.com%2Fkiongroup%2Flearning%2Fcourse%2Fdf3f6e574fda019d7a948ab0ae004b49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4JKBA5rmQ%2BRhYWv02xU15GVlVpmWILX%2F4ME1Pe6%2F1qk%3D&amp;reserved=0" TargetMode="External"/><Relationship Id="rId113" Type="http://schemas.openxmlformats.org/officeDocument/2006/relationships/hyperlink" Target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TargetMode="External"/><Relationship Id="rId118" Type="http://schemas.openxmlformats.org/officeDocument/2006/relationships/hyperlink" Target="https://eur02.safelinks.protection.outlook.com/?url=https%3A%2F%2Fwd3.myworkday.com%2Fkiongroup%2Flearning%2Fcourse%2F7adf915beed2019cc479b74ee801ec71%3Ftype%3D9882927d138b100019b6a2df1a46018b&amp;data=05%7C02%7Cmichelle.chevalier%40linde-mh.de%7C4e8486ddf7a64e36b8cc08dbfd50e304%7C13c728e0bb0c4cf78e105b327279d6d9%7C0%7C0%7C638382296084934290%7CUnknown%7CTWFpbGZsb3d8eyJWIjoiMC4wLjAwMDAiLCJQIjoiV2luMzIiLCJBTiI6Ik1haWwiLCJXVCI6Mn0%3D%7C3000%7C%7C%7C&amp;sdata=wT1Wu5n6mOLm29kUFPFnUkzACch5dVP764vs%2BPToOWY%3D&amp;reserved=0" TargetMode="External"/><Relationship Id="rId80" Type="http://schemas.openxmlformats.org/officeDocument/2006/relationships/hyperlink" Target="https://eur02.safelinks.protection.outlook.com/?url=https%3A%2F%2Fwd3.myworkday.com%2Fkiongroup%2Flearning%2Fcourse%2Fdf3f6e574fda0122895014b4af00354d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7O1ehoiZ4n7mMKY0Ga3aO8E2GrRWTzKA5UAmriDoBlI%3D&amp;reserved=0" TargetMode="External"/><Relationship Id="rId85" Type="http://schemas.openxmlformats.org/officeDocument/2006/relationships/hyperlink" Target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TargetMode="External"/><Relationship Id="rId12" Type="http://schemas.openxmlformats.org/officeDocument/2006/relationships/hyperlink" Target="https://wd3.myworkday.com/kiongroup/learning/course/6ecba5283b0b100199e012eacd6f0000?type=9882927d138b100019b6a2df1a46018b" TargetMode="External"/><Relationship Id="rId17" Type="http://schemas.openxmlformats.org/officeDocument/2006/relationships/hyperlink" Target="https://wd3.myworkday.com/kiongroup/learning/course/581f8a6c25a410019ffb684efad00000?type=9882927d138b100019b6a2df1a46018b" TargetMode="External"/><Relationship Id="rId33" Type="http://schemas.openxmlformats.org/officeDocument/2006/relationships/hyperlink" Target="https://wd3.myworkday.com/kiongroup/learning/course/317ae5951f831001a0c1a98ae2720000?type=9882927d138b100019b6a2df1a46018b" TargetMode="External"/><Relationship Id="rId38" Type="http://schemas.openxmlformats.org/officeDocument/2006/relationships/hyperlink" Target="https://wd3.myworkday.com/kiongroup/learning/course/9369bd4d301e1000f31f6ee816980000?type=9882927d138b100019b6a2df1a46018b" TargetMode="External"/><Relationship Id="rId59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103" Type="http://schemas.openxmlformats.org/officeDocument/2006/relationships/hyperlink" Target="https://eur02.safelinks.protection.outlook.com/?url=https%3A%2F%2Fwd3.myworkday.com%2Fkiongroup%2Flearning%2Fcourse%2F2dc02082aba60100f43f91da99d5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qV64OEe3c0J2vyEWA%2FfVZFWeX52nYbBHsl%2FTRSdNBpA%3D&amp;reserved=0" TargetMode="External"/><Relationship Id="rId108" Type="http://schemas.openxmlformats.org/officeDocument/2006/relationships/hyperlink" Target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TargetMode="External"/><Relationship Id="rId124" Type="http://schemas.openxmlformats.org/officeDocument/2006/relationships/hyperlink" Target="https://eur02.safelinks.protection.outlook.com/?url=https%3A%2F%2Fwd3.myworkday.com%2Fkiongroup%2Flearning%2Fcourse%2Fda24b8c99d20010105cb7454bd110000%3Ftype%3D9882927d138b100019b6a2df1a46018b&amp;data=05%7C02%7Cmichelle.chevalier%40linde-mh.de%7Cbe083f1f937c4b248c7a08dbfd591700%7C13c728e0bb0c4cf78e105b327279d6d9%7C0%7C0%7C638382331308029425%7CUnknown%7CTWFpbGZsb3d8eyJWIjoiMC4wLjAwMDAiLCJQIjoiV2luMzIiLCJBTiI6Ik1haWwiLCJXVCI6Mn0%3D%7C3000%7C%7C%7C&amp;sdata=v%2FTT5QV0eOkaj4d%2B%2BE%2B%2BFIpIuEAueMz1Do2K9N%2BAsnA%3D&amp;reserved=0" TargetMode="External"/><Relationship Id="rId54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70" Type="http://schemas.openxmlformats.org/officeDocument/2006/relationships/hyperlink" Target="https://eur02.safelinks.protection.outlook.com/?url=https%3A%2F%2Fwd3.myworkday.com%2Fkiongroup%2Flearning%2Fcourse%2Fdf3f6e574fda019d7a948ab0ae004b49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4JKBA5rmQ%2BRhYWv02xU15GVlVpmWILX%2F4ME1Pe6%2F1qk%3D&amp;reserved=0" TargetMode="External"/><Relationship Id="rId75" Type="http://schemas.openxmlformats.org/officeDocument/2006/relationships/hyperlink" Target="https://eur02.safelinks.protection.outlook.com/?url=https%3A%2F%2Fwd3.myworkday.com%2Fkiongroup%2Flearning%2Fcourse%2Fc32b894039e61001a2a3a4db3cde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gm0LntYVW7a75DrNQMKuMB23hUh5hc7SX%2BN0yIwqHmw%3D&amp;reserved=0" TargetMode="External"/><Relationship Id="rId91" Type="http://schemas.openxmlformats.org/officeDocument/2006/relationships/hyperlink" Target="https://eur02.safelinks.protection.outlook.com/?url=https%3A%2F%2Fwd3.myworkday.com%2Fkiongroup%2Flearning%2Fcourse%2Fdf3f6e574fda01f07729dfa8b8009d6f%3Ftype%3D9882927d138b100019b6a2df1a46018b&amp;data=05%7C02%7Cmichelle.chevalier%40linde-mh.de%7C780d5be40e954fa761f108dbfd4436f6%7C13c728e0bb0c4cf78e105b327279d6d9%7C0%7C0%7C638382241647149501%7CUnknown%7CTWFpbGZsb3d8eyJWIjoiMC4wLjAwMDAiLCJQIjoiV2luMzIiLCJBTiI6Ik1haWwiLCJXVCI6Mn0%3D%7C3000%7C%7C%7C&amp;sdata=QBsThZr0VeU6l7HuWqL3JpjxWMx14ROvBVkDKgg4dnM%3D&amp;reserved=0" TargetMode="External"/><Relationship Id="rId96" Type="http://schemas.openxmlformats.org/officeDocument/2006/relationships/hyperlink" Target="https://eur02.safelinks.protection.outlook.com/?url=https%3A%2F%2Fwd3.myworkday.com%2Fkiongroup%2Flearning%2Fcourse%2Ff35d3f97786301c4f328a9acec0120b1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wFu%2BQxaSgzuv%2BuMtFKgYLNuEUgf7qGLM9Xxdc2kyMSk%3D&amp;reserved=0" TargetMode="External"/><Relationship Id="rId1" Type="http://schemas.openxmlformats.org/officeDocument/2006/relationships/hyperlink" Target="https://wd3.myworkday.com/kiongroup/learning/course/bd03e28770b201a1b6aaef92a6001649?type=9882927d138b100019b6a2df1a46018b" TargetMode="External"/><Relationship Id="rId6" Type="http://schemas.openxmlformats.org/officeDocument/2006/relationships/hyperlink" Target="https://wd3.myworkday.com/kiongroup/learning/course/6ecba5283b0b1001da002aa7dd0a0000?type=9882927d138b100019b6a2df1a46018b" TargetMode="External"/><Relationship Id="rId23" Type="http://schemas.openxmlformats.org/officeDocument/2006/relationships/hyperlink" Target="https://wd3.myworkday.com/kiongroup/learning/course/066d426bbf970171f8ef404628013368?type=9882927d138b100019b6a2df1a46018b" TargetMode="External"/><Relationship Id="rId28" Type="http://schemas.openxmlformats.org/officeDocument/2006/relationships/hyperlink" Target="https://wd3.myworkday.com/kiongroup/learning/course/9369bd4d301e10019e0e8ed6c2fb0000?type=9882927d138b100019b6a2df1a46018b" TargetMode="External"/><Relationship Id="rId49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114" Type="http://schemas.openxmlformats.org/officeDocument/2006/relationships/hyperlink" Target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TargetMode="External"/><Relationship Id="rId119" Type="http://schemas.openxmlformats.org/officeDocument/2006/relationships/hyperlink" Target="https://eur02.safelinks.protection.outlook.com/?url=https%3A%2F%2Fwd3.myworkday.com%2Fkiongroup%2Flearning%2Fcourse%2F7adf915beed2019cc479b74ee801ec71%3Ftype%3D9882927d138b100019b6a2df1a46018b&amp;data=05%7C02%7Cmichelle.chevalier%40linde-mh.de%7C4e8486ddf7a64e36b8cc08dbfd50e304%7C13c728e0bb0c4cf78e105b327279d6d9%7C0%7C0%7C638382296084934290%7CUnknown%7CTWFpbGZsb3d8eyJWIjoiMC4wLjAwMDAiLCJQIjoiV2luMzIiLCJBTiI6Ik1haWwiLCJXVCI6Mn0%3D%7C3000%7C%7C%7C&amp;sdata=wT1Wu5n6mOLm29kUFPFnUkzACch5dVP764vs%2BPToOWY%3D&amp;reserved=0" TargetMode="External"/><Relationship Id="rId44" Type="http://schemas.openxmlformats.org/officeDocument/2006/relationships/hyperlink" Target="https://wd3.myworkday.com/kiongroup/learning/course/c32b894039e61000f385f8580e210000?type=9882927d138b100019b6a2df1a46018b" TargetMode="External"/><Relationship Id="rId60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65" Type="http://schemas.openxmlformats.org/officeDocument/2006/relationships/hyperlink" Target="https://eur02.safelinks.protection.outlook.com/?url=https%3A%2F%2Fwd3.myworkday.com%2Fkiongroup%2Flearning%2Fcourse%2Fbd03e28770b201c108bae982ec014c7b%3Ftype%3D9882927d138b100019b6a2df1a46018b&amp;data=05%7C02%7Cmichelle.chevalier%40linde-mh.de%7C4609fcd01dcf4293325308dbfcc857d3%7C13c728e0bb0c4cf78e105b327279d6d9%7C0%7C0%7C638381709618824328%7CUnknown%7CTWFpbGZsb3d8eyJWIjoiMC4wLjAwMDAiLCJQIjoiV2luMzIiLCJBTiI6Ik1haWwiLCJXVCI6Mn0%3D%7C3000%7C%7C%7C&amp;sdata=PrCbTn2Lf2iBhqNq%2F%2BGL0QpUp5cOigj0BipeGTjQ%2F9Y%3D&amp;reserved=0" TargetMode="External"/><Relationship Id="rId81" Type="http://schemas.openxmlformats.org/officeDocument/2006/relationships/hyperlink" Target="https://eur02.safelinks.protection.outlook.com/?url=https%3A%2F%2Fwd3.myworkday.com%2Fkiongroup%2Flearning%2Fcourse%2Fdf3f6e574fda0122895014b4af00354d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7O1ehoiZ4n7mMKY0Ga3aO8E2GrRWTzKA5UAmriDoBlI%3D&amp;reserved=0" TargetMode="External"/><Relationship Id="rId86" Type="http://schemas.openxmlformats.org/officeDocument/2006/relationships/hyperlink" Target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TargetMode="External"/><Relationship Id="rId13" Type="http://schemas.openxmlformats.org/officeDocument/2006/relationships/hyperlink" Target="https://wd3.myworkday.com/kiongroup/learning/course/6ecba5283b0b10019c45c76ce6990000?type=9882927d138b100019b6a2df1a46018b" TargetMode="External"/><Relationship Id="rId18" Type="http://schemas.openxmlformats.org/officeDocument/2006/relationships/hyperlink" Target="https://wd3.myworkday.com/kiongroup/learning/course/581f8a6c25a410019ffb684efad00000?type=9882927d138b100019b6a2df1a46018b" TargetMode="External"/><Relationship Id="rId39" Type="http://schemas.openxmlformats.org/officeDocument/2006/relationships/hyperlink" Target="https://wd3.myworkday.com/kiongroup/learning/course/bd03e28770b201a403893318a100d737?type=9882927d138b100019b6a2df1a46018b" TargetMode="External"/><Relationship Id="rId109" Type="http://schemas.openxmlformats.org/officeDocument/2006/relationships/hyperlink" Target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TargetMode="External"/><Relationship Id="rId34" Type="http://schemas.openxmlformats.org/officeDocument/2006/relationships/hyperlink" Target="https://wd3.myworkday.com/kiongroup/learning/course/317ae5951f831001a0c1a98ae2720000?type=9882927d138b100019b6a2df1a46018b" TargetMode="External"/><Relationship Id="rId50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55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76" Type="http://schemas.openxmlformats.org/officeDocument/2006/relationships/hyperlink" Target="https://eur02.safelinks.protection.outlook.com/?url=https%3A%2F%2Fwd3.myworkday.com%2Fkiongroup%2Flearning%2Fcourse%2Fc32b894039e61001a2a3a4db3cde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gm0LntYVW7a75DrNQMKuMB23hUh5hc7SX%2BN0yIwqHmw%3D&amp;reserved=0" TargetMode="External"/><Relationship Id="rId97" Type="http://schemas.openxmlformats.org/officeDocument/2006/relationships/hyperlink" Target="https://eur02.safelinks.protection.outlook.com/?url=https%3A%2F%2Fwd3.myworkday.com%2Fkiongroup%2Flearning%2Fcourse%2F6ecba5283b0b10019a80621c16bf0000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u%2F6TQ%2BHK8KuRfNlhjsOvE7a37%2FfD1%2FP1k9XNC6qJzpA%3D&amp;reserved=0" TargetMode="External"/><Relationship Id="rId104" Type="http://schemas.openxmlformats.org/officeDocument/2006/relationships/hyperlink" Target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TargetMode="External"/><Relationship Id="rId120" Type="http://schemas.openxmlformats.org/officeDocument/2006/relationships/hyperlink" Target="https://eur02.safelinks.protection.outlook.com/?url=https%3A%2F%2Fwd3.myworkday.com%2Fkiongroup%2Flearning%2Fcourse%2Fc32b894039e61000ec4df05265f30000%3Ftype%3D9882927d138b100019b6a2df1a46018b&amp;data=05%7C02%7Cmichelle.chevalier%40linde-mh.de%7Cf9155f30e5aa4853668008dbfd57c636%7C13c728e0bb0c4cf78e105b327279d6d9%7C0%7C0%7C638382325644649350%7CUnknown%7CTWFpbGZsb3d8eyJWIjoiMC4wLjAwMDAiLCJQIjoiV2luMzIiLCJBTiI6Ik1haWwiLCJXVCI6Mn0%3D%7C3000%7C%7C%7C&amp;sdata=oruuehNndUggA3AnVm1rFk7HfaV5BL694sitLOCtMoY%3D&amp;reserved=0" TargetMode="External"/><Relationship Id="rId125" Type="http://schemas.openxmlformats.org/officeDocument/2006/relationships/hyperlink" Target="https://eur02.safelinks.protection.outlook.com/?url=https%3A%2F%2Fwd3.myworkday.com%2Fkiongroup%2Flearning%2Fcourse%2F84188fbfde500101dee53012c3520000%3Ftype%3D9882927d138b100019b6a2df1a46018b&amp;data=05%7C02%7Cmichelle.chevalier%40linde-mh.de%7Cbe083f1f937c4b248c7a08dbfd591700%7C13c728e0bb0c4cf78e105b327279d6d9%7C0%7C0%7C638382331308029425%7CUnknown%7CTWFpbGZsb3d8eyJWIjoiMC4wLjAwMDAiLCJQIjoiV2luMzIiLCJBTiI6Ik1haWwiLCJXVCI6Mn0%3D%7C3000%7C%7C%7C&amp;sdata=qIZz%2BPflcLAVBqYQIT9Zx9PXxLAQ1UPRVVwAkF5AsJA%3D&amp;reserved=0" TargetMode="External"/><Relationship Id="rId7" Type="http://schemas.openxmlformats.org/officeDocument/2006/relationships/hyperlink" Target="https://wd3.myworkday.com/kiongroup/learning/course/7937ac02d2241000f56c015846470000?type=9882927d138b100019b6a2df1a46018b" TargetMode="External"/><Relationship Id="rId71" Type="http://schemas.openxmlformats.org/officeDocument/2006/relationships/hyperlink" Target="https://eur02.safelinks.protection.outlook.com/?url=https%3A%2F%2Fwd3.myworkday.com%2Fkiongroup%2Flearning%2Fcourse%2F60066b31a1171001a178ac48c2c7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AkysaIy6splbuR43EGdr7EqhXUiVKPH01FWkD84654Q%3D&amp;reserved=0" TargetMode="External"/><Relationship Id="rId92" Type="http://schemas.openxmlformats.org/officeDocument/2006/relationships/hyperlink" Target="https://eur02.safelinks.protection.outlook.com/?url=https%3A%2F%2Fwd3.myworkday.com%2Fkiongroup%2Flearning%2Fcourse%2Fdf3f6e574fda01f07729dfa8b8009d6f%3Ftype%3D9882927d138b100019b6a2df1a46018b&amp;data=05%7C02%7Cmichelle.chevalier%40linde-mh.de%7C780d5be40e954fa761f108dbfd4436f6%7C13c728e0bb0c4cf78e105b327279d6d9%7C0%7C0%7C638382241647149501%7CUnknown%7CTWFpbGZsb3d8eyJWIjoiMC4wLjAwMDAiLCJQIjoiV2luMzIiLCJBTiI6Ik1haWwiLCJXVCI6Mn0%3D%7C3000%7C%7C%7C&amp;sdata=QBsThZr0VeU6l7HuWqL3JpjxWMx14ROvBVkDKgg4dnM%3D&amp;reserved=0" TargetMode="External"/><Relationship Id="rId2" Type="http://schemas.openxmlformats.org/officeDocument/2006/relationships/hyperlink" Target="https://wd3.myworkday.com/kiongroup/learning/course/7937ac02d2241000f56c015846470000?type=9882927d138b100019b6a2df1a46018b" TargetMode="External"/><Relationship Id="rId29" Type="http://schemas.openxmlformats.org/officeDocument/2006/relationships/hyperlink" Target="https://wd3.myworkday.com/kiongroup/learning/course/581f8a6c25a410019ffb684efad00000?type=9882927d138b100019b6a2df1a46018b" TargetMode="External"/><Relationship Id="rId24" Type="http://schemas.openxmlformats.org/officeDocument/2006/relationships/hyperlink" Target="https://wd3.myworkday.com/kiongroup/learning/course/f3653ece1fa510019154209003a40000?type=9882927d138b100019b6a2df1a46018b" TargetMode="External"/><Relationship Id="rId40" Type="http://schemas.openxmlformats.org/officeDocument/2006/relationships/hyperlink" Target="https://eur02.safelinks.protection.outlook.com/?url=https%3A%2F%2Fwd3.myworkday.com%2Fkiongroup%2Flearning%2Fcourse%2Fa4ee314c340f01019b4d81b207ee0000%3Ftype%3D9882927d138b100019b6a2df1a46018b&amp;data=05%7C02%7Cpaul.muckenschnabl%40kiongroup.com%7Caa2941548d014d0cd04008dbfb2bbd38%7C13c728e0bb0c4cf78e105b327279d6d9%7C0%7C0%7C638379937491745813%7CUnknown%7CTWFpbGZsb3d8eyJWIjoiMC4wLjAwMDAiLCJQIjoiV2luMzIiLCJBTiI6Ik1haWwiLCJXVCI6Mn0%3D%7C3000%7C%7C%7C&amp;sdata=XbQfDQ%2BWaWF2uvKUgS7sZAi67gvrBzDnNndjzeYAbm0%3D&amp;reserved=0" TargetMode="External"/><Relationship Id="rId45" Type="http://schemas.openxmlformats.org/officeDocument/2006/relationships/hyperlink" Target="https://wd3.myworkday.com/kiongroup/learning/course/c32b894039e61000f385f8580e210000?type=9882927d138b100019b6a2df1a46018b" TargetMode="External"/><Relationship Id="rId66" Type="http://schemas.openxmlformats.org/officeDocument/2006/relationships/hyperlink" Target="https://eur02.safelinks.protection.outlook.com/?url=https%3A%2F%2Fwd3.myworkday.com%2Fkiongroup%2Flearning%2Fcourse%2Fbd03e28770b201c108bae982ec014c7b%3Ftype%3D9882927d138b100019b6a2df1a46018b&amp;data=05%7C02%7Cmichelle.chevalier%40linde-mh.de%7C4609fcd01dcf4293325308dbfcc857d3%7C13c728e0bb0c4cf78e105b327279d6d9%7C0%7C0%7C638381709618824328%7CUnknown%7CTWFpbGZsb3d8eyJWIjoiMC4wLjAwMDAiLCJQIjoiV2luMzIiLCJBTiI6Ik1haWwiLCJXVCI6Mn0%3D%7C3000%7C%7C%7C&amp;sdata=PrCbTn2Lf2iBhqNq%2F%2BGL0QpUp5cOigj0BipeGTjQ%2F9Y%3D&amp;reserved=0" TargetMode="External"/><Relationship Id="rId87" Type="http://schemas.openxmlformats.org/officeDocument/2006/relationships/hyperlink" Target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TargetMode="External"/><Relationship Id="rId110" Type="http://schemas.openxmlformats.org/officeDocument/2006/relationships/hyperlink" Target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TargetMode="External"/><Relationship Id="rId115" Type="http://schemas.openxmlformats.org/officeDocument/2006/relationships/hyperlink" Target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TargetMode="External"/><Relationship Id="rId61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82" Type="http://schemas.openxmlformats.org/officeDocument/2006/relationships/hyperlink" Target="https://eur02.safelinks.protection.outlook.com/?url=https%3A%2F%2Fwd3.myworkday.com%2Fkiongroup%2Flearning%2Fcourse%2Fdf3f6e574fda0122895014b4af00354d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7O1ehoiZ4n7mMKY0Ga3aO8E2GrRWTzKA5UAmriDoBlI%3D&amp;reserved=0" TargetMode="External"/><Relationship Id="rId19" Type="http://schemas.openxmlformats.org/officeDocument/2006/relationships/hyperlink" Target="https://wd3.myworkday.com/kiongroup/learning/course/317ae5951f831001a0c1a98ae2720000?type=9882927d138b100019b6a2df1a46018b" TargetMode="External"/><Relationship Id="rId14" Type="http://schemas.openxmlformats.org/officeDocument/2006/relationships/hyperlink" Target="https://wd3.myworkday.com/kiongroup/learning/course/6ecba5283b0b10019c45c76ce6990000?type=9882927d138b100019b6a2df1a46018b" TargetMode="External"/><Relationship Id="rId30" Type="http://schemas.openxmlformats.org/officeDocument/2006/relationships/hyperlink" Target="https://wd3.myworkday.com/kiongroup/learning/course/581f8a6c25a410019ffb684efad00000?type=9882927d138b100019b6a2df1a46018b" TargetMode="External"/><Relationship Id="rId35" Type="http://schemas.openxmlformats.org/officeDocument/2006/relationships/hyperlink" Target="https://wd3.myworkday.com/kiongroup/learning/course/066d426bbf97012a203b4b4628013a68?type=9882927d138b100019b6a2df1a46018b" TargetMode="External"/><Relationship Id="rId56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77" Type="http://schemas.openxmlformats.org/officeDocument/2006/relationships/hyperlink" Target="https://eur02.safelinks.protection.outlook.com/?url=https%3A%2F%2Fwd3.myworkday.com%2Fkiongroup%2Flearning%2Fcourse%2Fdf3f6e574fda01af9ee6402baf00984b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LINSFFwIFJrN94u4jMU2REtMYCNuj5p5XX8SQD9ARyM%3D&amp;reserved=0" TargetMode="External"/><Relationship Id="rId100" Type="http://schemas.openxmlformats.org/officeDocument/2006/relationships/hyperlink" Target="https://eur02.safelinks.protection.outlook.com/?url=https%3A%2F%2Fwd3.myworkday.com%2Fkiongroup%2Flearning%2Fcourse%2F066d426bbf9701c2315318472801bf68%3Ftype%3D9882927d138b100019b6a2df1a46018b&amp;data=05%7C02%7Cmichelle.chevalier%40linde-mh.de%7Cc5e34fea38e1418fbaad08dbfd46f75b%7C13c728e0bb0c4cf78e105b327279d6d9%7C0%7C0%7C638382253463593719%7CUnknown%7CTWFpbGZsb3d8eyJWIjoiMC4wLjAwMDAiLCJQIjoiV2luMzIiLCJBTiI6Ik1haWwiLCJXVCI6Mn0%3D%7C3000%7C%7C%7C&amp;sdata=s5LS7%2B3Ep5nStG719eNULJzyR9mhuIwdD%2BukMqHItoA%3D&amp;reserved=0" TargetMode="External"/><Relationship Id="rId105" Type="http://schemas.openxmlformats.org/officeDocument/2006/relationships/hyperlink" Target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TargetMode="External"/><Relationship Id="rId126" Type="http://schemas.openxmlformats.org/officeDocument/2006/relationships/hyperlink" Target="https://eur02.safelinks.protection.outlook.com/?url=https%3A%2F%2Fwd3.myworkday.com%2Fkiongroup%2Flearning%2Fcourse%2Fbd03e28770b201cb3fb71df6a600224a%3Ftype%3D9882927d138b100019b6a2df1a46018b&amp;data=05%7C02%7Cmichelle.chevalier%40linde-mh.de%7C927b8265bed349534cc608dbfd59d934%7C13c728e0bb0c4cf78e105b327279d6d9%7C0%7C0%7C638382334554642426%7CUnknown%7CTWFpbGZsb3d8eyJWIjoiMC4wLjAwMDAiLCJQIjoiV2luMzIiLCJBTiI6Ik1haWwiLCJXVCI6Mn0%3D%7C3000%7C%7C%7C&amp;sdata=dIU5WyfY1QOIlJM%2BAzbxRDsSGQJvRG5bRnah964NTZ0%3D&amp;reserved=0" TargetMode="External"/><Relationship Id="rId8" Type="http://schemas.openxmlformats.org/officeDocument/2006/relationships/hyperlink" Target="https://wd3.myworkday.com/kiongroup/learning/course/7937ac02d2241001030838c1c9620000?type=9882927d138b100019b6a2df1a46018b" TargetMode="External"/><Relationship Id="rId51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72" Type="http://schemas.openxmlformats.org/officeDocument/2006/relationships/hyperlink" Target="https://eur02.safelinks.protection.outlook.com/?url=https%3A%2F%2Fwd3.myworkday.com%2Fkiongroup%2Flearning%2Fcourse%2F60066b31a1171001a178ac48c2c7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AkysaIy6splbuR43EGdr7EqhXUiVKPH01FWkD84654Q%3D&amp;reserved=0" TargetMode="External"/><Relationship Id="rId93" Type="http://schemas.openxmlformats.org/officeDocument/2006/relationships/hyperlink" Target="https://eur02.safelinks.protection.outlook.com/?url=https%3A%2F%2Fwd3.myworkday.com%2Fkiongroup%2Flearning%2Fcourse%2Ff5f202642081100197cde3ef5d9b0000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W5B8fLBPoSQ2jKwQvGbEoQdJfR%2FWU4X55Yw9%2F8an%2FVU%3D&amp;reserved=0" TargetMode="External"/><Relationship Id="rId98" Type="http://schemas.openxmlformats.org/officeDocument/2006/relationships/hyperlink" Target="https://eur02.safelinks.protection.outlook.com/?url=https%3A%2F%2Fwd3.myworkday.com%2Fkiongroup%2Flearning%2Fcourse%2F066d426bbf9701e354840d472801b868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9p6qab5ZUcokuA%2FhdYjQ5LfnAZ55aUHkZH5FiaGxing%3D&amp;reserved=0" TargetMode="External"/><Relationship Id="rId121" Type="http://schemas.openxmlformats.org/officeDocument/2006/relationships/hyperlink" Target="https://eur02.safelinks.protection.outlook.com/?url=https%3A%2F%2Fwd3.myworkday.com%2Fkiongroup%2Flearning%2Fcourse%2Fc32b894039e61000ec4df05265f30000%3Ftype%3D9882927d138b100019b6a2df1a46018b&amp;data=05%7C02%7Cmichelle.chevalier%40linde-mh.de%7Cf9155f30e5aa4853668008dbfd57c636%7C13c728e0bb0c4cf78e105b327279d6d9%7C0%7C0%7C638382325644649350%7CUnknown%7CTWFpbGZsb3d8eyJWIjoiMC4wLjAwMDAiLCJQIjoiV2luMzIiLCJBTiI6Ik1haWwiLCJXVCI6Mn0%3D%7C3000%7C%7C%7C&amp;sdata=oruuehNndUggA3AnVm1rFk7HfaV5BL694sitLOCtMoY%3D&amp;reserved=0" TargetMode="External"/><Relationship Id="rId3" Type="http://schemas.openxmlformats.org/officeDocument/2006/relationships/hyperlink" Target="https://wd3.myworkday.com/kiongroup/learning/course/7937ac02d2241001030838c1c9620000?type=9882927d138b100019b6a2df1a46018b" TargetMode="External"/><Relationship Id="rId25" Type="http://schemas.openxmlformats.org/officeDocument/2006/relationships/hyperlink" Target="https://wd3.myworkday.com/kiongroup/learning/course/f3653ece1fa510019154209003a40000?type=9882927d138b100019b6a2df1a46018b" TargetMode="External"/><Relationship Id="rId46" Type="http://schemas.openxmlformats.org/officeDocument/2006/relationships/hyperlink" Target="https://eur02.safelinks.protection.outlook.com/?url=https%3A%2F%2Fwd3.myworkday.com%2Fkiongroup%2Flearning%2Foffering%2Ff5f2026420811000f36df251d3d00002%3Ftype%3D7c48590b5257100009485b7a25ae0068&amp;data=05%7C02%7Cpaul.muckenschnabl%40kiongroup.com%7Cf9396a6271f94cc2262c08dbfc832858%7C13c728e0bb0c4cf78e105b327279d6d9%7C0%7C0%7C638381412466664046%7CUnknown%7CTWFpbGZsb3d8eyJWIjoiMC4wLjAwMDAiLCJQIjoiV2luMzIiLCJBTiI6Ik1haWwiLCJXVCI6Mn0%3D%7C3000%7C%7C%7C&amp;sdata=uY9D7GggpEg8le8X933EWj7XgjeaBupbF1h3tAsUbzc%3D&amp;reserved=0" TargetMode="External"/><Relationship Id="rId67" Type="http://schemas.openxmlformats.org/officeDocument/2006/relationships/hyperlink" Target="https://eur02.safelinks.protection.outlook.com/?url=https%3A%2F%2Fwd3.myworkday.com%2Fkiongroup%2Flearning%2Fcourse%2Fbd03e28770b201c108bae982ec014c7b%3Ftype%3D9882927d138b100019b6a2df1a46018b&amp;data=05%7C02%7Cmichelle.chevalier%40linde-mh.de%7C4609fcd01dcf4293325308dbfcc857d3%7C13c728e0bb0c4cf78e105b327279d6d9%7C0%7C0%7C638381709618824328%7CUnknown%7CTWFpbGZsb3d8eyJWIjoiMC4wLjAwMDAiLCJQIjoiV2luMzIiLCJBTiI6Ik1haWwiLCJXVCI6Mn0%3D%7C3000%7C%7C%7C&amp;sdata=PrCbTn2Lf2iBhqNq%2F%2BGL0QpUp5cOigj0BipeGTjQ%2F9Y%3D&amp;reserved=0" TargetMode="External"/><Relationship Id="rId116" Type="http://schemas.openxmlformats.org/officeDocument/2006/relationships/hyperlink" Target="https://eur02.safelinks.protection.outlook.com/?url=https%3A%2F%2Fwd3.myworkday.com%2Fkiongroup%2Flearning%2Fcourse%2F066d426bbf9701b54445b94628018068%3Ftype%3D9882927d138b100019b6a2df1a46018b&amp;data=05%7C02%7Cmichelle.chevalier%40linde-mh.de%7C9c7708b56c7a433bff4008dbfc911c03%7C13c728e0bb0c4cf78e105b327279d6d9%7C0%7C0%7C638381472384300690%7CUnknown%7CTWFpbGZsb3d8eyJWIjoiMC4wLjAwMDAiLCJQIjoiV2luMzIiLCJBTiI6Ik1haWwiLCJXVCI6Mn0%3D%7C3000%7C%7C%7C&amp;sdata=Rr%2BgpxTHB2DBfC7pc4iuz2vj8nMXw7QYnJ5EgWwcN6Y%3D&amp;reserved=0" TargetMode="External"/><Relationship Id="rId20" Type="http://schemas.openxmlformats.org/officeDocument/2006/relationships/hyperlink" Target="https://wd3.myworkday.com/kiongroup/learning/course/317ae5951f831001a0c1a98ae2720000?type=9882927d138b100019b6a2df1a46018b" TargetMode="External"/><Relationship Id="rId41" Type="http://schemas.openxmlformats.org/officeDocument/2006/relationships/hyperlink" Target="https://eur02.safelinks.protection.outlook.com/?url=https%3A%2F%2Fwd3.myworkday.com%2Fkiongroup%2Flearning%2Fcourse%2Fa4ee314c340f01019b4d81b207ee0000%3Ftype%3D9882927d138b100019b6a2df1a46018b&amp;data=05%7C02%7Cpaul.muckenschnabl%40kiongroup.com%7Caa2941548d014d0cd04008dbfb2bbd38%7C13c728e0bb0c4cf78e105b327279d6d9%7C0%7C0%7C638379937491745813%7CUnknown%7CTWFpbGZsb3d8eyJWIjoiMC4wLjAwMDAiLCJQIjoiV2luMzIiLCJBTiI6Ik1haWwiLCJXVCI6Mn0%3D%7C3000%7C%7C%7C&amp;sdata=XbQfDQ%2BWaWF2uvKUgS7sZAi67gvrBzDnNndjzeYAbm0%3D&amp;reserved=0" TargetMode="External"/><Relationship Id="rId62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83" Type="http://schemas.openxmlformats.org/officeDocument/2006/relationships/hyperlink" Target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TargetMode="External"/><Relationship Id="rId88" Type="http://schemas.openxmlformats.org/officeDocument/2006/relationships/hyperlink" Target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TargetMode="External"/><Relationship Id="rId111" Type="http://schemas.openxmlformats.org/officeDocument/2006/relationships/hyperlink" Target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TargetMode="External"/><Relationship Id="rId15" Type="http://schemas.openxmlformats.org/officeDocument/2006/relationships/hyperlink" Target="https://wd3.myworkday.com/kiongroup/learning/course/6ecba5283b0b10019c45c76ce6990000?type=9882927d138b100019b6a2df1a46018b" TargetMode="External"/><Relationship Id="rId36" Type="http://schemas.openxmlformats.org/officeDocument/2006/relationships/hyperlink" Target="https://wd3.myworkday.com/kiongroup/learning/course/066d426bbf97012a203b4b4628013a68?type=9882927d138b100019b6a2df1a46018b" TargetMode="External"/><Relationship Id="rId57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106" Type="http://schemas.openxmlformats.org/officeDocument/2006/relationships/hyperlink" Target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https://wd3.myworkday.com/kiongroup/learning/course/6ecba5283b0b10018e30d5c66a4c0000?type=9882927d138b100019b6a2df1a46018b" TargetMode="External"/><Relationship Id="rId31" Type="http://schemas.openxmlformats.org/officeDocument/2006/relationships/hyperlink" Target="https://wd3.myworkday.com/kiongroup/learning/course/581f8a6c25a410019ffb684efad00000?type=9882927d138b100019b6a2df1a46018b" TargetMode="External"/><Relationship Id="rId52" Type="http://schemas.openxmlformats.org/officeDocument/2006/relationships/hyperlink" Target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TargetMode="External"/><Relationship Id="rId73" Type="http://schemas.openxmlformats.org/officeDocument/2006/relationships/hyperlink" Target="https://eur02.safelinks.protection.outlook.com/?url=https%3A%2F%2Fwd3.myworkday.com%2Fkiongroup%2Flearning%2Fcourse%2F60066b31a1171001a178ac48c2c7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AkysaIy6splbuR43EGdr7EqhXUiVKPH01FWkD84654Q%3D&amp;reserved=0" TargetMode="External"/><Relationship Id="rId78" Type="http://schemas.openxmlformats.org/officeDocument/2006/relationships/hyperlink" Target="https://eur02.safelinks.protection.outlook.com/?url=https%3A%2F%2Fwd3.myworkday.com%2Fkiongroup%2Flearning%2Fcourse%2Fdf3f6e574fda01af9ee6402baf00984b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LINSFFwIFJrN94u4jMU2REtMYCNuj5p5XX8SQD9ARyM%3D&amp;reserved=0" TargetMode="External"/><Relationship Id="rId94" Type="http://schemas.openxmlformats.org/officeDocument/2006/relationships/hyperlink" Target="https://eur02.safelinks.protection.outlook.com/?url=https%3A%2F%2Fwd3.myworkday.com%2Fkiongroup%2Flearning%2Fcourse%2F066d426bbf9701b685e697452801ca67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nw9xTtfq8YhRbMyVWoHMFUJ4%2FG07sctyd%2Fe6neMdG7o%3D&amp;reserved=0" TargetMode="External"/><Relationship Id="rId99" Type="http://schemas.openxmlformats.org/officeDocument/2006/relationships/hyperlink" Target="https://eur02.safelinks.protection.outlook.com/?url=https%3A%2F%2Fwd3.myworkday.com%2Fkiongroup%2Flearning%2Fcourse%2F066d426bbf9701c2315318472801bf68%3Ftype%3D9882927d138b100019b6a2df1a46018b&amp;data=05%7C02%7Cmichelle.chevalier%40linde-mh.de%7Cc5e34fea38e1418fbaad08dbfd46f75b%7C13c728e0bb0c4cf78e105b327279d6d9%7C0%7C0%7C638382253463593719%7CUnknown%7CTWFpbGZsb3d8eyJWIjoiMC4wLjAwMDAiLCJQIjoiV2luMzIiLCJBTiI6Ik1haWwiLCJXVCI6Mn0%3D%7C3000%7C%7C%7C&amp;sdata=s5LS7%2B3Ep5nStG719eNULJzyR9mhuIwdD%2BukMqHItoA%3D&amp;reserved=0" TargetMode="External"/><Relationship Id="rId101" Type="http://schemas.openxmlformats.org/officeDocument/2006/relationships/hyperlink" Target="https://eur02.safelinks.protection.outlook.com/?url=https%3A%2F%2Fwd3.myworkday.com%2Fkiongroup%2Flearning%2Fcourse%2Fbd03e28770b201401cf242d4a5006d46%3Ftype%3D9882927d138b100019b6a2df1a46018b&amp;data=05%7C02%7Cmichelle.chevalier%40linde-mh.de%7C02e3c57bdf0f44c8129b08dbfcc75a10%7C13c728e0bb0c4cf78e105b327279d6d9%7C0%7C0%7C638381705374229999%7CUnknown%7CTWFpbGZsb3d8eyJWIjoiMC4wLjAwMDAiLCJQIjoiV2luMzIiLCJBTiI6Ik1haWwiLCJXVCI6Mn0%3D%7C3000%7C%7C%7C&amp;sdata=pnwAg0CHCQb9o%2BoD6QGOE7MousRmHCgyxOwBvgsvHrw%3D&amp;reserved=0" TargetMode="External"/><Relationship Id="rId122" Type="http://schemas.openxmlformats.org/officeDocument/2006/relationships/hyperlink" Target="https://eur02.safelinks.protection.outlook.com/?url=https%3A%2F%2Fwd3.myworkday.com%2Fkiongroup%2Flearning%2Fcourse%2F066d426bbf97010cb57322472801c668%3Ftype%3D9882927d138b100019b6a2df1a46018b&amp;data=05%7C02%7Cmichelle.chevalier%40linde-mh.de%7Cde96446bde0c41d0643e08dbfd58c029%7C13c728e0bb0c4cf78e105b327279d6d9%7C0%7C0%7C638382329862380838%7CUnknown%7CTWFpbGZsb3d8eyJWIjoiMC4wLjAwMDAiLCJQIjoiV2luMzIiLCJBTiI6Ik1haWwiLCJXVCI6Mn0%3D%7C3000%7C%7C%7C&amp;sdata=Qfs8G6p7a4q0aL1K%2FCv2b0Y%2FSh3wvkxK6ZU9NXx8LPM%3D&amp;reserved=0" TargetMode="External"/><Relationship Id="rId4" Type="http://schemas.openxmlformats.org/officeDocument/2006/relationships/hyperlink" Target="https://wd3.myworkday.com/kiongroup/learning/course/066d426bbf970193097bc3452801e667?type=9882927d138b100019b6a2df1a46018b" TargetMode="External"/><Relationship Id="rId9" Type="http://schemas.openxmlformats.org/officeDocument/2006/relationships/hyperlink" Target="https://wd3.myworkday.com/kiongroup/learning/course/6ecba5283b0b10018e30d5c66a4c0000?type=9882927d138b100019b6a2df1a46018b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9878-27CA-4E27-8FAD-0DC05B25AE30}">
  <sheetPr>
    <pageSetUpPr fitToPage="1"/>
  </sheetPr>
  <dimension ref="A1:N253"/>
  <sheetViews>
    <sheetView zoomScale="80" zoomScaleNormal="80" zoomScaleSheetLayoutView="20" workbookViewId="0">
      <pane ySplit="3" topLeftCell="A25" activePane="bottomLeft" state="frozen"/>
      <selection pane="bottomLeft" activeCell="D5" sqref="D5:D46"/>
    </sheetView>
  </sheetViews>
  <sheetFormatPr baseColWidth="10" defaultColWidth="10.85546875" defaultRowHeight="12.75" customHeight="1"/>
  <cols>
    <col min="1" max="1" width="17.5703125" style="38" customWidth="1"/>
    <col min="2" max="2" width="54.140625" style="19" customWidth="1"/>
    <col min="3" max="3" width="54.140625" style="82" customWidth="1"/>
    <col min="4" max="4" width="63.42578125" style="6" customWidth="1"/>
    <col min="5" max="5" width="48" style="288" customWidth="1"/>
    <col min="6" max="6" width="48" style="289" customWidth="1"/>
    <col min="7" max="8" width="30.5703125" style="7" customWidth="1"/>
    <col min="9" max="9" width="31" style="19" customWidth="1"/>
    <col min="10" max="10" width="48.7109375" style="7" bestFit="1" customWidth="1"/>
    <col min="11" max="11" width="27.85546875" style="12" bestFit="1" customWidth="1"/>
    <col min="12" max="12" width="25.5703125" style="60" customWidth="1"/>
    <col min="13" max="13" width="25.5703125" style="18" customWidth="1"/>
    <col min="14" max="14" width="11.42578125" style="2" customWidth="1"/>
    <col min="15" max="16384" width="10.85546875" style="2"/>
  </cols>
  <sheetData>
    <row r="1" spans="1:14" ht="120" customHeight="1">
      <c r="A1" s="428"/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4" s="72" customFormat="1" ht="20.25" customHeight="1">
      <c r="A2" s="71"/>
      <c r="B2" s="88">
        <f ca="1">TODAY()</f>
        <v>45279</v>
      </c>
      <c r="C2" s="81" t="s">
        <v>0</v>
      </c>
      <c r="D2" s="77">
        <v>1</v>
      </c>
      <c r="E2" s="427"/>
      <c r="F2" s="427"/>
      <c r="G2" s="427"/>
      <c r="H2" s="427"/>
      <c r="I2" s="427"/>
      <c r="J2" s="427"/>
      <c r="K2" s="427"/>
      <c r="L2" s="427"/>
      <c r="M2" s="427"/>
      <c r="N2" s="427"/>
    </row>
    <row r="3" spans="1:14" s="1" customFormat="1" ht="39.950000000000003" customHeight="1" thickBot="1">
      <c r="A3" s="37" t="s">
        <v>1</v>
      </c>
      <c r="B3" s="89" t="s">
        <v>2</v>
      </c>
      <c r="C3" s="70" t="s">
        <v>3</v>
      </c>
      <c r="D3" s="284" t="s">
        <v>4</v>
      </c>
      <c r="E3" s="27" t="s">
        <v>5</v>
      </c>
      <c r="F3" s="26" t="s">
        <v>6</v>
      </c>
      <c r="G3" s="14" t="s">
        <v>7</v>
      </c>
      <c r="H3" s="14" t="s">
        <v>8</v>
      </c>
      <c r="I3" s="48" t="s">
        <v>9</v>
      </c>
      <c r="J3" s="15" t="s">
        <v>10</v>
      </c>
      <c r="K3" s="16" t="s">
        <v>11</v>
      </c>
      <c r="L3" s="54" t="s">
        <v>12</v>
      </c>
      <c r="M3" s="13" t="s">
        <v>13</v>
      </c>
      <c r="N3" s="34" t="s">
        <v>14</v>
      </c>
    </row>
    <row r="4" spans="1:14" s="1" customFormat="1" ht="24.95" customHeight="1">
      <c r="A4" s="275"/>
      <c r="B4" s="276" t="s">
        <v>15</v>
      </c>
      <c r="C4" s="277"/>
      <c r="D4" s="78"/>
      <c r="E4" s="285"/>
      <c r="F4" s="285"/>
      <c r="G4" s="278"/>
      <c r="H4" s="278"/>
      <c r="I4" s="279"/>
      <c r="J4" s="280"/>
      <c r="K4" s="278"/>
      <c r="L4" s="281"/>
      <c r="M4" s="282"/>
      <c r="N4" s="283"/>
    </row>
    <row r="5" spans="1:14" s="1" customFormat="1" ht="69.95" customHeight="1">
      <c r="A5" s="322" t="s">
        <v>16</v>
      </c>
      <c r="B5" s="178" t="s">
        <v>17</v>
      </c>
      <c r="C5" s="344" t="s">
        <v>18</v>
      </c>
      <c r="D5" s="430" t="s">
        <v>19</v>
      </c>
      <c r="E5" s="156">
        <v>45313</v>
      </c>
      <c r="F5" s="156">
        <f t="shared" ref="F5" si="0">IF(G5="5 Tage",E5+4,IF(G5="4 Tage",E5+3,IF(G5="3 Tage",E5+2,IF(G5="2 Tage",E5+1,IF(G5="1 Tag",E5,E5)))))</f>
        <v>45317</v>
      </c>
      <c r="G5" s="157" t="s">
        <v>20</v>
      </c>
      <c r="H5" s="158" t="s">
        <v>21</v>
      </c>
      <c r="I5" s="158" t="s">
        <v>16</v>
      </c>
      <c r="J5" s="159">
        <v>25</v>
      </c>
      <c r="K5" s="160" t="s">
        <v>22</v>
      </c>
      <c r="L5" s="161">
        <v>5595</v>
      </c>
      <c r="M5" s="162" t="s">
        <v>23</v>
      </c>
    </row>
    <row r="6" spans="1:14" s="1" customFormat="1" ht="69.95" customHeight="1">
      <c r="A6" s="123" t="s">
        <v>16</v>
      </c>
      <c r="B6" s="124" t="s">
        <v>24</v>
      </c>
      <c r="C6" s="323" t="s">
        <v>18</v>
      </c>
      <c r="D6" s="418"/>
      <c r="E6" s="126">
        <v>45425</v>
      </c>
      <c r="F6" s="126">
        <f t="shared" ref="F6:F49" si="1">IF(G6="5 Tage",E6+4,IF(G6="4 Tage",E6+3,IF(G6="3 Tage",E6+2,IF(G6="2 Tage",E6+1,IF(G6="1 Tag",E6,E6)))))</f>
        <v>45429</v>
      </c>
      <c r="G6" s="127" t="s">
        <v>20</v>
      </c>
      <c r="H6" s="128" t="s">
        <v>21</v>
      </c>
      <c r="I6" s="128" t="s">
        <v>16</v>
      </c>
      <c r="J6" s="129">
        <v>25</v>
      </c>
      <c r="K6" s="130" t="s">
        <v>22</v>
      </c>
      <c r="L6" s="131">
        <v>5595</v>
      </c>
      <c r="M6" s="132" t="s">
        <v>23</v>
      </c>
    </row>
    <row r="7" spans="1:14" s="1" customFormat="1" ht="69.95" customHeight="1" thickBot="1">
      <c r="A7" s="163" t="s">
        <v>16</v>
      </c>
      <c r="B7" s="164" t="s">
        <v>25</v>
      </c>
      <c r="C7" s="324" t="s">
        <v>18</v>
      </c>
      <c r="D7" s="418"/>
      <c r="E7" s="165">
        <v>45572</v>
      </c>
      <c r="F7" s="165">
        <f t="shared" si="1"/>
        <v>45576</v>
      </c>
      <c r="G7" s="166" t="s">
        <v>20</v>
      </c>
      <c r="H7" s="153" t="s">
        <v>21</v>
      </c>
      <c r="I7" s="153" t="s">
        <v>16</v>
      </c>
      <c r="J7" s="110">
        <v>25</v>
      </c>
      <c r="K7" s="109" t="s">
        <v>22</v>
      </c>
      <c r="L7" s="167">
        <v>5595</v>
      </c>
      <c r="M7" s="168" t="s">
        <v>23</v>
      </c>
      <c r="N7" s="112"/>
    </row>
    <row r="8" spans="1:14" s="1" customFormat="1" ht="69.95" customHeight="1">
      <c r="A8" s="325" t="s">
        <v>26</v>
      </c>
      <c r="B8" s="117" t="s">
        <v>17</v>
      </c>
      <c r="C8" s="326" t="s">
        <v>27</v>
      </c>
      <c r="D8" s="418"/>
      <c r="E8" s="156">
        <v>45313</v>
      </c>
      <c r="F8" s="156">
        <f t="shared" si="1"/>
        <v>45317</v>
      </c>
      <c r="G8" s="157" t="s">
        <v>20</v>
      </c>
      <c r="H8" s="158" t="s">
        <v>21</v>
      </c>
      <c r="I8" s="158" t="s">
        <v>26</v>
      </c>
      <c r="J8" s="159">
        <v>10</v>
      </c>
      <c r="K8" s="160" t="s">
        <v>22</v>
      </c>
      <c r="L8" s="161">
        <v>1695</v>
      </c>
      <c r="M8" s="162" t="s">
        <v>23</v>
      </c>
      <c r="N8" s="113" t="s">
        <v>14</v>
      </c>
    </row>
    <row r="9" spans="1:14" s="1" customFormat="1" ht="69.95" customHeight="1">
      <c r="A9" s="123" t="s">
        <v>26</v>
      </c>
      <c r="B9" s="133" t="s">
        <v>24</v>
      </c>
      <c r="C9" s="323" t="s">
        <v>27</v>
      </c>
      <c r="D9" s="418"/>
      <c r="E9" s="126">
        <v>45425</v>
      </c>
      <c r="F9" s="126">
        <f t="shared" si="1"/>
        <v>45429</v>
      </c>
      <c r="G9" s="127" t="s">
        <v>20</v>
      </c>
      <c r="H9" s="128" t="s">
        <v>21</v>
      </c>
      <c r="I9" s="128" t="s">
        <v>26</v>
      </c>
      <c r="J9" s="129">
        <v>10</v>
      </c>
      <c r="K9" s="130" t="s">
        <v>22</v>
      </c>
      <c r="L9" s="131">
        <v>1695</v>
      </c>
      <c r="M9" s="132" t="s">
        <v>23</v>
      </c>
      <c r="N9" s="62" t="s">
        <v>14</v>
      </c>
    </row>
    <row r="10" spans="1:14" s="1" customFormat="1" ht="69.95" customHeight="1" thickBot="1">
      <c r="A10" s="163" t="s">
        <v>26</v>
      </c>
      <c r="B10" s="164" t="s">
        <v>25</v>
      </c>
      <c r="C10" s="324" t="s">
        <v>27</v>
      </c>
      <c r="D10" s="418"/>
      <c r="E10" s="165">
        <v>45572</v>
      </c>
      <c r="F10" s="165">
        <f t="shared" si="1"/>
        <v>45576</v>
      </c>
      <c r="G10" s="166" t="s">
        <v>20</v>
      </c>
      <c r="H10" s="153" t="s">
        <v>21</v>
      </c>
      <c r="I10" s="153" t="s">
        <v>26</v>
      </c>
      <c r="J10" s="110">
        <v>10</v>
      </c>
      <c r="K10" s="109" t="s">
        <v>22</v>
      </c>
      <c r="L10" s="167">
        <v>1695</v>
      </c>
      <c r="M10" s="168" t="s">
        <v>23</v>
      </c>
      <c r="N10" s="114" t="s">
        <v>14</v>
      </c>
    </row>
    <row r="11" spans="1:14" s="1" customFormat="1" ht="69.95" customHeight="1">
      <c r="A11" s="186" t="s">
        <v>16</v>
      </c>
      <c r="B11" s="117" t="s">
        <v>28</v>
      </c>
      <c r="C11" s="326" t="s">
        <v>29</v>
      </c>
      <c r="D11" s="418"/>
      <c r="E11" s="156">
        <v>45341</v>
      </c>
      <c r="F11" s="156">
        <f t="shared" si="1"/>
        <v>45345</v>
      </c>
      <c r="G11" s="157" t="s">
        <v>20</v>
      </c>
      <c r="H11" s="158" t="s">
        <v>21</v>
      </c>
      <c r="I11" s="158" t="s">
        <v>16</v>
      </c>
      <c r="J11" s="159">
        <v>25</v>
      </c>
      <c r="K11" s="160" t="s">
        <v>30</v>
      </c>
      <c r="L11" s="161" t="s">
        <v>31</v>
      </c>
      <c r="M11" s="162" t="s">
        <v>23</v>
      </c>
      <c r="N11" s="115"/>
    </row>
    <row r="12" spans="1:14" s="1" customFormat="1" ht="69.95" customHeight="1">
      <c r="A12" s="134" t="s">
        <v>16</v>
      </c>
      <c r="B12" s="133" t="s">
        <v>32</v>
      </c>
      <c r="C12" s="323" t="s">
        <v>29</v>
      </c>
      <c r="D12" s="418"/>
      <c r="E12" s="126">
        <v>45446</v>
      </c>
      <c r="F12" s="126">
        <f t="shared" si="1"/>
        <v>45450</v>
      </c>
      <c r="G12" s="127" t="s">
        <v>20</v>
      </c>
      <c r="H12" s="128" t="s">
        <v>21</v>
      </c>
      <c r="I12" s="128" t="s">
        <v>16</v>
      </c>
      <c r="J12" s="129">
        <v>25</v>
      </c>
      <c r="K12" s="130" t="s">
        <v>30</v>
      </c>
      <c r="L12" s="131" t="s">
        <v>31</v>
      </c>
      <c r="M12" s="132" t="s">
        <v>23</v>
      </c>
    </row>
    <row r="13" spans="1:14" s="1" customFormat="1" ht="69.95" customHeight="1" thickBot="1">
      <c r="A13" s="170" t="s">
        <v>16</v>
      </c>
      <c r="B13" s="164" t="s">
        <v>33</v>
      </c>
      <c r="C13" s="324" t="s">
        <v>29</v>
      </c>
      <c r="D13" s="418"/>
      <c r="E13" s="165">
        <v>45628</v>
      </c>
      <c r="F13" s="165">
        <f t="shared" si="1"/>
        <v>45632</v>
      </c>
      <c r="G13" s="166" t="s">
        <v>20</v>
      </c>
      <c r="H13" s="153" t="s">
        <v>21</v>
      </c>
      <c r="I13" s="153" t="s">
        <v>16</v>
      </c>
      <c r="J13" s="110">
        <v>25</v>
      </c>
      <c r="K13" s="109" t="s">
        <v>30</v>
      </c>
      <c r="L13" s="167" t="s">
        <v>31</v>
      </c>
      <c r="M13" s="168" t="s">
        <v>23</v>
      </c>
      <c r="N13" s="112"/>
    </row>
    <row r="14" spans="1:14" s="1" customFormat="1" ht="69.95" customHeight="1">
      <c r="A14" s="186" t="s">
        <v>26</v>
      </c>
      <c r="B14" s="117" t="s">
        <v>28</v>
      </c>
      <c r="C14" s="326" t="s">
        <v>34</v>
      </c>
      <c r="D14" s="418"/>
      <c r="E14" s="156">
        <v>45341</v>
      </c>
      <c r="F14" s="156">
        <f t="shared" si="1"/>
        <v>45345</v>
      </c>
      <c r="G14" s="157" t="s">
        <v>20</v>
      </c>
      <c r="H14" s="158" t="s">
        <v>21</v>
      </c>
      <c r="I14" s="158" t="s">
        <v>26</v>
      </c>
      <c r="J14" s="159">
        <v>10</v>
      </c>
      <c r="K14" s="160" t="s">
        <v>30</v>
      </c>
      <c r="L14" s="161" t="s">
        <v>35</v>
      </c>
      <c r="M14" s="162" t="s">
        <v>23</v>
      </c>
      <c r="N14" s="113" t="s">
        <v>14</v>
      </c>
    </row>
    <row r="15" spans="1:14" s="1" customFormat="1" ht="69.95" customHeight="1">
      <c r="A15" s="134" t="s">
        <v>26</v>
      </c>
      <c r="B15" s="133" t="s">
        <v>32</v>
      </c>
      <c r="C15" s="323" t="s">
        <v>34</v>
      </c>
      <c r="D15" s="418"/>
      <c r="E15" s="126">
        <v>45446</v>
      </c>
      <c r="F15" s="126">
        <f t="shared" si="1"/>
        <v>45450</v>
      </c>
      <c r="G15" s="127" t="s">
        <v>20</v>
      </c>
      <c r="H15" s="128" t="s">
        <v>21</v>
      </c>
      <c r="I15" s="128" t="s">
        <v>26</v>
      </c>
      <c r="J15" s="129">
        <v>10</v>
      </c>
      <c r="K15" s="130" t="s">
        <v>30</v>
      </c>
      <c r="L15" s="131" t="s">
        <v>35</v>
      </c>
      <c r="M15" s="132" t="s">
        <v>23</v>
      </c>
      <c r="N15" s="62" t="s">
        <v>14</v>
      </c>
    </row>
    <row r="16" spans="1:14" s="1" customFormat="1" ht="69.95" customHeight="1" thickBot="1">
      <c r="A16" s="170" t="s">
        <v>26</v>
      </c>
      <c r="B16" s="164" t="s">
        <v>33</v>
      </c>
      <c r="C16" s="324" t="s">
        <v>34</v>
      </c>
      <c r="D16" s="418"/>
      <c r="E16" s="165">
        <v>45628</v>
      </c>
      <c r="F16" s="165">
        <f t="shared" si="1"/>
        <v>45632</v>
      </c>
      <c r="G16" s="166" t="s">
        <v>20</v>
      </c>
      <c r="H16" s="153" t="s">
        <v>21</v>
      </c>
      <c r="I16" s="153" t="s">
        <v>26</v>
      </c>
      <c r="J16" s="110">
        <v>10</v>
      </c>
      <c r="K16" s="109" t="s">
        <v>30</v>
      </c>
      <c r="L16" s="167" t="s">
        <v>35</v>
      </c>
      <c r="M16" s="168" t="s">
        <v>23</v>
      </c>
      <c r="N16" s="114" t="s">
        <v>14</v>
      </c>
    </row>
    <row r="17" spans="1:14" s="1" customFormat="1" ht="69.95" customHeight="1">
      <c r="A17" s="186" t="s">
        <v>16</v>
      </c>
      <c r="B17" s="117" t="s">
        <v>36</v>
      </c>
      <c r="C17" s="326" t="s">
        <v>37</v>
      </c>
      <c r="D17" s="418"/>
      <c r="E17" s="156">
        <v>45306</v>
      </c>
      <c r="F17" s="156">
        <f t="shared" si="1"/>
        <v>45310</v>
      </c>
      <c r="G17" s="157" t="s">
        <v>20</v>
      </c>
      <c r="H17" s="158" t="s">
        <v>21</v>
      </c>
      <c r="I17" s="158" t="s">
        <v>16</v>
      </c>
      <c r="J17" s="159">
        <v>25</v>
      </c>
      <c r="K17" s="160" t="s">
        <v>38</v>
      </c>
      <c r="L17" s="161" t="s">
        <v>31</v>
      </c>
      <c r="M17" s="162" t="s">
        <v>23</v>
      </c>
      <c r="N17" s="115"/>
    </row>
    <row r="18" spans="1:14" s="1" customFormat="1" ht="69.95" customHeight="1">
      <c r="A18" s="134" t="s">
        <v>16</v>
      </c>
      <c r="B18" s="133" t="s">
        <v>39</v>
      </c>
      <c r="C18" s="323" t="s">
        <v>37</v>
      </c>
      <c r="D18" s="418"/>
      <c r="E18" s="126">
        <v>45355</v>
      </c>
      <c r="F18" s="126">
        <f t="shared" si="1"/>
        <v>45359</v>
      </c>
      <c r="G18" s="127" t="s">
        <v>20</v>
      </c>
      <c r="H18" s="128" t="s">
        <v>21</v>
      </c>
      <c r="I18" s="128" t="s">
        <v>16</v>
      </c>
      <c r="J18" s="129">
        <v>25</v>
      </c>
      <c r="K18" s="130" t="s">
        <v>38</v>
      </c>
      <c r="L18" s="131" t="s">
        <v>31</v>
      </c>
      <c r="M18" s="132" t="s">
        <v>23</v>
      </c>
    </row>
    <row r="19" spans="1:14" s="1" customFormat="1" ht="69.95" customHeight="1" thickBot="1">
      <c r="A19" s="315" t="s">
        <v>16</v>
      </c>
      <c r="B19" s="53" t="s">
        <v>40</v>
      </c>
      <c r="C19" s="328" t="s">
        <v>37</v>
      </c>
      <c r="D19" s="418"/>
      <c r="E19" s="165">
        <v>45481</v>
      </c>
      <c r="F19" s="165">
        <f t="shared" si="1"/>
        <v>45485</v>
      </c>
      <c r="G19" s="166" t="s">
        <v>20</v>
      </c>
      <c r="H19" s="153" t="s">
        <v>21</v>
      </c>
      <c r="I19" s="153" t="s">
        <v>16</v>
      </c>
      <c r="J19" s="110">
        <v>25</v>
      </c>
      <c r="K19" s="109" t="s">
        <v>38</v>
      </c>
      <c r="L19" s="167" t="s">
        <v>31</v>
      </c>
      <c r="M19" s="168" t="s">
        <v>23</v>
      </c>
    </row>
    <row r="20" spans="1:14" s="1" customFormat="1" ht="69.95" customHeight="1">
      <c r="A20" s="169" t="s">
        <v>16</v>
      </c>
      <c r="B20" s="155" t="s">
        <v>41</v>
      </c>
      <c r="C20" s="327" t="s">
        <v>42</v>
      </c>
      <c r="D20" s="418"/>
      <c r="E20" s="156">
        <v>45327</v>
      </c>
      <c r="F20" s="156">
        <f t="shared" si="1"/>
        <v>45331</v>
      </c>
      <c r="G20" s="157" t="s">
        <v>20</v>
      </c>
      <c r="H20" s="158" t="s">
        <v>21</v>
      </c>
      <c r="I20" s="158" t="s">
        <v>16</v>
      </c>
      <c r="J20" s="159">
        <v>25</v>
      </c>
      <c r="K20" s="160" t="s">
        <v>43</v>
      </c>
      <c r="L20" s="161" t="s">
        <v>31</v>
      </c>
      <c r="M20" s="162" t="s">
        <v>23</v>
      </c>
    </row>
    <row r="21" spans="1:14" s="1" customFormat="1" ht="69.95" customHeight="1">
      <c r="A21" s="134" t="s">
        <v>16</v>
      </c>
      <c r="B21" s="133" t="s">
        <v>44</v>
      </c>
      <c r="C21" s="323" t="s">
        <v>42</v>
      </c>
      <c r="D21" s="418"/>
      <c r="E21" s="126">
        <v>45397</v>
      </c>
      <c r="F21" s="126">
        <f t="shared" si="1"/>
        <v>45401</v>
      </c>
      <c r="G21" s="127" t="s">
        <v>20</v>
      </c>
      <c r="H21" s="128" t="s">
        <v>21</v>
      </c>
      <c r="I21" s="128" t="s">
        <v>16</v>
      </c>
      <c r="J21" s="129">
        <v>25</v>
      </c>
      <c r="K21" s="130" t="s">
        <v>45</v>
      </c>
      <c r="L21" s="131" t="s">
        <v>31</v>
      </c>
      <c r="M21" s="132" t="s">
        <v>23</v>
      </c>
    </row>
    <row r="22" spans="1:14" s="1" customFormat="1" ht="69.95" customHeight="1" thickBot="1">
      <c r="A22" s="170" t="s">
        <v>16</v>
      </c>
      <c r="B22" s="164" t="s">
        <v>46</v>
      </c>
      <c r="C22" s="324" t="s">
        <v>42</v>
      </c>
      <c r="D22" s="418"/>
      <c r="E22" s="165">
        <v>45558</v>
      </c>
      <c r="F22" s="165">
        <f t="shared" si="1"/>
        <v>45562</v>
      </c>
      <c r="G22" s="166" t="s">
        <v>20</v>
      </c>
      <c r="H22" s="153" t="s">
        <v>21</v>
      </c>
      <c r="I22" s="153" t="s">
        <v>16</v>
      </c>
      <c r="J22" s="110">
        <v>25</v>
      </c>
      <c r="K22" s="109" t="s">
        <v>45</v>
      </c>
      <c r="L22" s="167" t="s">
        <v>31</v>
      </c>
      <c r="M22" s="168" t="s">
        <v>23</v>
      </c>
    </row>
    <row r="23" spans="1:14" s="1" customFormat="1" ht="69.95" customHeight="1">
      <c r="A23" s="186" t="s">
        <v>16</v>
      </c>
      <c r="B23" s="329" t="s">
        <v>47</v>
      </c>
      <c r="C23" s="326" t="s">
        <v>48</v>
      </c>
      <c r="D23" s="418"/>
      <c r="E23" s="156">
        <v>45355</v>
      </c>
      <c r="F23" s="156">
        <f t="shared" si="1"/>
        <v>45359</v>
      </c>
      <c r="G23" s="157" t="s">
        <v>20</v>
      </c>
      <c r="H23" s="158" t="s">
        <v>21</v>
      </c>
      <c r="I23" s="158" t="s">
        <v>16</v>
      </c>
      <c r="J23" s="159">
        <v>25</v>
      </c>
      <c r="K23" s="160" t="s">
        <v>49</v>
      </c>
      <c r="L23" s="161" t="s">
        <v>31</v>
      </c>
      <c r="M23" s="162" t="s">
        <v>23</v>
      </c>
    </row>
    <row r="24" spans="1:14" s="1" customFormat="1" ht="69.95" customHeight="1">
      <c r="A24" s="134" t="s">
        <v>16</v>
      </c>
      <c r="B24" s="124" t="s">
        <v>50</v>
      </c>
      <c r="C24" s="323" t="s">
        <v>48</v>
      </c>
      <c r="D24" s="418"/>
      <c r="E24" s="126">
        <v>45362</v>
      </c>
      <c r="F24" s="126">
        <f t="shared" si="1"/>
        <v>45366</v>
      </c>
      <c r="G24" s="127" t="s">
        <v>20</v>
      </c>
      <c r="H24" s="128" t="s">
        <v>21</v>
      </c>
      <c r="I24" s="128" t="s">
        <v>16</v>
      </c>
      <c r="J24" s="129">
        <v>25</v>
      </c>
      <c r="K24" s="130" t="s">
        <v>49</v>
      </c>
      <c r="L24" s="131" t="s">
        <v>31</v>
      </c>
      <c r="M24" s="132" t="s">
        <v>23</v>
      </c>
    </row>
    <row r="25" spans="1:14" s="1" customFormat="1" ht="69.95" customHeight="1">
      <c r="A25" s="134" t="s">
        <v>16</v>
      </c>
      <c r="B25" s="124" t="s">
        <v>51</v>
      </c>
      <c r="C25" s="323" t="s">
        <v>48</v>
      </c>
      <c r="D25" s="418"/>
      <c r="E25" s="126">
        <v>45404</v>
      </c>
      <c r="F25" s="126">
        <f t="shared" si="1"/>
        <v>45408</v>
      </c>
      <c r="G25" s="127" t="s">
        <v>20</v>
      </c>
      <c r="H25" s="128" t="s">
        <v>21</v>
      </c>
      <c r="I25" s="128" t="s">
        <v>16</v>
      </c>
      <c r="J25" s="129">
        <v>25</v>
      </c>
      <c r="K25" s="130" t="s">
        <v>49</v>
      </c>
      <c r="L25" s="131" t="s">
        <v>31</v>
      </c>
      <c r="M25" s="132" t="s">
        <v>23</v>
      </c>
    </row>
    <row r="26" spans="1:14" s="1" customFormat="1" ht="69.95" customHeight="1">
      <c r="A26" s="134" t="s">
        <v>16</v>
      </c>
      <c r="B26" s="124" t="s">
        <v>52</v>
      </c>
      <c r="C26" s="323" t="s">
        <v>48</v>
      </c>
      <c r="D26" s="418"/>
      <c r="E26" s="126">
        <v>45425</v>
      </c>
      <c r="F26" s="126">
        <f t="shared" si="1"/>
        <v>45429</v>
      </c>
      <c r="G26" s="127" t="s">
        <v>20</v>
      </c>
      <c r="H26" s="128" t="s">
        <v>21</v>
      </c>
      <c r="I26" s="128" t="s">
        <v>16</v>
      </c>
      <c r="J26" s="129">
        <v>25</v>
      </c>
      <c r="K26" s="130" t="s">
        <v>49</v>
      </c>
      <c r="L26" s="131" t="s">
        <v>31</v>
      </c>
      <c r="M26" s="132" t="s">
        <v>23</v>
      </c>
    </row>
    <row r="27" spans="1:14" s="1" customFormat="1" ht="69.95" customHeight="1">
      <c r="A27" s="134" t="s">
        <v>16</v>
      </c>
      <c r="B27" s="124" t="s">
        <v>53</v>
      </c>
      <c r="C27" s="323" t="s">
        <v>48</v>
      </c>
      <c r="D27" s="418"/>
      <c r="E27" s="126">
        <v>45579</v>
      </c>
      <c r="F27" s="126">
        <f t="shared" si="1"/>
        <v>45583</v>
      </c>
      <c r="G27" s="127" t="s">
        <v>20</v>
      </c>
      <c r="H27" s="128" t="s">
        <v>21</v>
      </c>
      <c r="I27" s="128" t="s">
        <v>16</v>
      </c>
      <c r="J27" s="129">
        <v>25</v>
      </c>
      <c r="K27" s="130" t="s">
        <v>49</v>
      </c>
      <c r="L27" s="131" t="s">
        <v>31</v>
      </c>
      <c r="M27" s="132" t="s">
        <v>23</v>
      </c>
    </row>
    <row r="28" spans="1:14" s="1" customFormat="1" ht="69.95" customHeight="1" thickBot="1">
      <c r="A28" s="330" t="s">
        <v>16</v>
      </c>
      <c r="B28" s="331" t="s">
        <v>54</v>
      </c>
      <c r="C28" s="332" t="s">
        <v>48</v>
      </c>
      <c r="D28" s="418"/>
      <c r="E28" s="165">
        <v>45586</v>
      </c>
      <c r="F28" s="165">
        <f t="shared" si="1"/>
        <v>45590</v>
      </c>
      <c r="G28" s="166" t="s">
        <v>20</v>
      </c>
      <c r="H28" s="153" t="s">
        <v>21</v>
      </c>
      <c r="I28" s="153" t="s">
        <v>16</v>
      </c>
      <c r="J28" s="110">
        <v>25</v>
      </c>
      <c r="K28" s="109" t="s">
        <v>49</v>
      </c>
      <c r="L28" s="167" t="s">
        <v>31</v>
      </c>
      <c r="M28" s="168" t="s">
        <v>23</v>
      </c>
    </row>
    <row r="29" spans="1:14" s="1" customFormat="1" ht="69.95" customHeight="1">
      <c r="A29" s="186" t="s">
        <v>16</v>
      </c>
      <c r="B29" s="329" t="s">
        <v>55</v>
      </c>
      <c r="C29" s="326" t="s">
        <v>56</v>
      </c>
      <c r="D29" s="418"/>
      <c r="E29" s="156">
        <v>45391</v>
      </c>
      <c r="F29" s="156">
        <f t="shared" si="1"/>
        <v>45393</v>
      </c>
      <c r="G29" s="157" t="s">
        <v>57</v>
      </c>
      <c r="H29" s="158" t="s">
        <v>21</v>
      </c>
      <c r="I29" s="158" t="s">
        <v>16</v>
      </c>
      <c r="J29" s="159">
        <v>25</v>
      </c>
      <c r="K29" s="160" t="s">
        <v>58</v>
      </c>
      <c r="L29" s="161" t="s">
        <v>31</v>
      </c>
      <c r="M29" s="162" t="s">
        <v>59</v>
      </c>
    </row>
    <row r="30" spans="1:14" s="1" customFormat="1" ht="69.95" customHeight="1">
      <c r="A30" s="134" t="s">
        <v>16</v>
      </c>
      <c r="B30" s="124" t="s">
        <v>55</v>
      </c>
      <c r="C30" s="323" t="s">
        <v>56</v>
      </c>
      <c r="D30" s="418"/>
      <c r="E30" s="126">
        <v>45392</v>
      </c>
      <c r="F30" s="126">
        <f t="shared" si="1"/>
        <v>45394</v>
      </c>
      <c r="G30" s="127" t="s">
        <v>57</v>
      </c>
      <c r="H30" s="128" t="s">
        <v>21</v>
      </c>
      <c r="I30" s="128" t="s">
        <v>16</v>
      </c>
      <c r="J30" s="129">
        <v>25</v>
      </c>
      <c r="K30" s="130" t="s">
        <v>58</v>
      </c>
      <c r="L30" s="131" t="s">
        <v>31</v>
      </c>
      <c r="M30" s="132" t="s">
        <v>59</v>
      </c>
    </row>
    <row r="31" spans="1:14" s="1" customFormat="1" ht="69.95" customHeight="1" thickBot="1">
      <c r="A31" s="170" t="s">
        <v>16</v>
      </c>
      <c r="B31" s="171" t="s">
        <v>55</v>
      </c>
      <c r="C31" s="324" t="s">
        <v>56</v>
      </c>
      <c r="D31" s="418"/>
      <c r="E31" s="165">
        <v>45393</v>
      </c>
      <c r="F31" s="165">
        <f t="shared" ref="F31" si="2">IF(G31="5 Tage",E31+4,IF(G31="4 Tage",E31+3,IF(G31="3 Tage",E31+2,IF(G31="2 Tage",E31+1,IF(G31="1 Tag",E31,E31)))))</f>
        <v>45395</v>
      </c>
      <c r="G31" s="166" t="s">
        <v>57</v>
      </c>
      <c r="H31" s="153" t="s">
        <v>21</v>
      </c>
      <c r="I31" s="153" t="s">
        <v>16</v>
      </c>
      <c r="J31" s="110">
        <v>25</v>
      </c>
      <c r="K31" s="109" t="s">
        <v>58</v>
      </c>
      <c r="L31" s="167" t="s">
        <v>31</v>
      </c>
      <c r="M31" s="168" t="s">
        <v>59</v>
      </c>
    </row>
    <row r="32" spans="1:14" s="1" customFormat="1" ht="69.95" customHeight="1">
      <c r="A32" s="186" t="s">
        <v>16</v>
      </c>
      <c r="B32" s="329" t="s">
        <v>60</v>
      </c>
      <c r="C32" s="326" t="s">
        <v>56</v>
      </c>
      <c r="D32" s="418"/>
      <c r="E32" s="156">
        <v>45399</v>
      </c>
      <c r="F32" s="156">
        <f t="shared" si="1"/>
        <v>45401</v>
      </c>
      <c r="G32" s="157" t="s">
        <v>57</v>
      </c>
      <c r="H32" s="158" t="s">
        <v>21</v>
      </c>
      <c r="I32" s="158" t="s">
        <v>16</v>
      </c>
      <c r="J32" s="159">
        <v>25</v>
      </c>
      <c r="K32" s="160" t="s">
        <v>58</v>
      </c>
      <c r="L32" s="161" t="s">
        <v>31</v>
      </c>
      <c r="M32" s="162" t="s">
        <v>59</v>
      </c>
    </row>
    <row r="33" spans="1:14" s="1" customFormat="1" ht="69.95" customHeight="1">
      <c r="A33" s="134" t="s">
        <v>16</v>
      </c>
      <c r="B33" s="124" t="s">
        <v>60</v>
      </c>
      <c r="C33" s="323" t="s">
        <v>56</v>
      </c>
      <c r="D33" s="418"/>
      <c r="E33" s="126">
        <v>45400</v>
      </c>
      <c r="F33" s="126">
        <f t="shared" ref="F33" si="3">IF(G33="5 Tage",E33+4,IF(G33="4 Tage",E33+3,IF(G33="3 Tage",E33+2,IF(G33="2 Tage",E33+1,IF(G33="1 Tag",E33,E33)))))</f>
        <v>45402</v>
      </c>
      <c r="G33" s="127" t="s">
        <v>57</v>
      </c>
      <c r="H33" s="128" t="s">
        <v>21</v>
      </c>
      <c r="I33" s="128" t="s">
        <v>16</v>
      </c>
      <c r="J33" s="129">
        <v>25</v>
      </c>
      <c r="K33" s="130" t="s">
        <v>58</v>
      </c>
      <c r="L33" s="131" t="s">
        <v>31</v>
      </c>
      <c r="M33" s="132" t="s">
        <v>59</v>
      </c>
    </row>
    <row r="34" spans="1:14" s="1" customFormat="1" ht="69.95" customHeight="1" thickBot="1">
      <c r="A34" s="170" t="s">
        <v>16</v>
      </c>
      <c r="B34" s="171" t="s">
        <v>60</v>
      </c>
      <c r="C34" s="324" t="s">
        <v>56</v>
      </c>
      <c r="D34" s="418"/>
      <c r="E34" s="165">
        <v>45401</v>
      </c>
      <c r="F34" s="165">
        <f t="shared" ref="F34" si="4">IF(G34="5 Tage",E34+4,IF(G34="4 Tage",E34+3,IF(G34="3 Tage",E34+2,IF(G34="2 Tage",E34+1,IF(G34="1 Tag",E34,E34)))))</f>
        <v>45403</v>
      </c>
      <c r="G34" s="166" t="s">
        <v>57</v>
      </c>
      <c r="H34" s="153" t="s">
        <v>21</v>
      </c>
      <c r="I34" s="153" t="s">
        <v>16</v>
      </c>
      <c r="J34" s="110">
        <v>25</v>
      </c>
      <c r="K34" s="109" t="s">
        <v>58</v>
      </c>
      <c r="L34" s="167" t="s">
        <v>31</v>
      </c>
      <c r="M34" s="168" t="s">
        <v>59</v>
      </c>
    </row>
    <row r="35" spans="1:14" s="1" customFormat="1" ht="69.95" customHeight="1">
      <c r="A35" s="186" t="s">
        <v>16</v>
      </c>
      <c r="B35" s="329" t="s">
        <v>61</v>
      </c>
      <c r="C35" s="326" t="s">
        <v>56</v>
      </c>
      <c r="D35" s="418"/>
      <c r="E35" s="172">
        <v>45470</v>
      </c>
      <c r="F35" s="156">
        <f t="shared" si="1"/>
        <v>45470</v>
      </c>
      <c r="G35" s="157" t="s">
        <v>62</v>
      </c>
      <c r="H35" s="158" t="s">
        <v>21</v>
      </c>
      <c r="I35" s="158" t="s">
        <v>16</v>
      </c>
      <c r="J35" s="159">
        <v>25</v>
      </c>
      <c r="K35" s="160" t="s">
        <v>58</v>
      </c>
      <c r="L35" s="161" t="s">
        <v>31</v>
      </c>
      <c r="M35" s="162" t="s">
        <v>59</v>
      </c>
    </row>
    <row r="36" spans="1:14" s="1" customFormat="1" ht="69.95" customHeight="1">
      <c r="A36" s="134" t="s">
        <v>16</v>
      </c>
      <c r="B36" s="124" t="s">
        <v>61</v>
      </c>
      <c r="C36" s="323" t="s">
        <v>56</v>
      </c>
      <c r="D36" s="418"/>
      <c r="E36" s="135">
        <v>45471</v>
      </c>
      <c r="F36" s="126">
        <f t="shared" ref="F36" si="5">IF(G36="5 Tage",E36+4,IF(G36="4 Tage",E36+3,IF(G36="3 Tage",E36+2,IF(G36="2 Tage",E36+1,IF(G36="1 Tag",E36,E36)))))</f>
        <v>45471</v>
      </c>
      <c r="G36" s="127" t="s">
        <v>62</v>
      </c>
      <c r="H36" s="128" t="s">
        <v>21</v>
      </c>
      <c r="I36" s="128" t="s">
        <v>16</v>
      </c>
      <c r="J36" s="129">
        <v>25</v>
      </c>
      <c r="K36" s="130" t="s">
        <v>58</v>
      </c>
      <c r="L36" s="131" t="s">
        <v>31</v>
      </c>
      <c r="M36" s="132" t="s">
        <v>59</v>
      </c>
    </row>
    <row r="37" spans="1:14" s="1" customFormat="1" ht="69.95" customHeight="1" thickBot="1">
      <c r="A37" s="170" t="s">
        <v>16</v>
      </c>
      <c r="B37" s="171" t="s">
        <v>61</v>
      </c>
      <c r="C37" s="324" t="s">
        <v>56</v>
      </c>
      <c r="D37" s="418"/>
      <c r="E37" s="173">
        <v>45474</v>
      </c>
      <c r="F37" s="165">
        <f t="shared" ref="F37:F39" si="6">IF(G37="5 Tage",E37+4,IF(G37="4 Tage",E37+3,IF(G37="3 Tage",E37+2,IF(G37="2 Tage",E37+1,IF(G37="1 Tag",E37,E37)))))</f>
        <v>45474</v>
      </c>
      <c r="G37" s="166" t="s">
        <v>62</v>
      </c>
      <c r="H37" s="153" t="s">
        <v>21</v>
      </c>
      <c r="I37" s="153" t="s">
        <v>16</v>
      </c>
      <c r="J37" s="110">
        <v>25</v>
      </c>
      <c r="K37" s="109" t="s">
        <v>58</v>
      </c>
      <c r="L37" s="167" t="s">
        <v>31</v>
      </c>
      <c r="M37" s="168" t="s">
        <v>59</v>
      </c>
    </row>
    <row r="38" spans="1:14" s="1" customFormat="1" ht="69.95" customHeight="1">
      <c r="A38" s="186" t="s">
        <v>16</v>
      </c>
      <c r="B38" s="329" t="s">
        <v>63</v>
      </c>
      <c r="C38" s="326" t="s">
        <v>56</v>
      </c>
      <c r="D38" s="418"/>
      <c r="E38" s="172">
        <v>45475</v>
      </c>
      <c r="F38" s="156">
        <f t="shared" ref="F38" si="7">IF(G38="5 Tage",E38+4,IF(G38="4 Tage",E38+3,IF(G38="3 Tage",E38+2,IF(G38="2 Tage",E38+1,IF(G38="1 Tag",E38,E38)))))</f>
        <v>45475</v>
      </c>
      <c r="G38" s="157" t="s">
        <v>62</v>
      </c>
      <c r="H38" s="158" t="s">
        <v>21</v>
      </c>
      <c r="I38" s="158" t="s">
        <v>16</v>
      </c>
      <c r="J38" s="159">
        <v>25</v>
      </c>
      <c r="K38" s="160" t="s">
        <v>58</v>
      </c>
      <c r="L38" s="161" t="s">
        <v>31</v>
      </c>
      <c r="M38" s="162" t="s">
        <v>59</v>
      </c>
    </row>
    <row r="39" spans="1:14" s="1" customFormat="1" ht="69.95" customHeight="1">
      <c r="A39" s="134" t="s">
        <v>16</v>
      </c>
      <c r="B39" s="124" t="s">
        <v>63</v>
      </c>
      <c r="C39" s="323" t="s">
        <v>56</v>
      </c>
      <c r="D39" s="418"/>
      <c r="E39" s="135">
        <v>45476</v>
      </c>
      <c r="F39" s="126">
        <f t="shared" si="6"/>
        <v>45476</v>
      </c>
      <c r="G39" s="127" t="s">
        <v>62</v>
      </c>
      <c r="H39" s="128" t="s">
        <v>21</v>
      </c>
      <c r="I39" s="128" t="s">
        <v>16</v>
      </c>
      <c r="J39" s="129">
        <v>25</v>
      </c>
      <c r="K39" s="130" t="s">
        <v>58</v>
      </c>
      <c r="L39" s="131" t="s">
        <v>31</v>
      </c>
      <c r="M39" s="132" t="s">
        <v>59</v>
      </c>
    </row>
    <row r="40" spans="1:14" s="1" customFormat="1" ht="69.95" customHeight="1" thickBot="1">
      <c r="A40" s="170" t="s">
        <v>16</v>
      </c>
      <c r="B40" s="171" t="s">
        <v>63</v>
      </c>
      <c r="C40" s="324" t="s">
        <v>56</v>
      </c>
      <c r="D40" s="418"/>
      <c r="E40" s="173">
        <v>45477</v>
      </c>
      <c r="F40" s="165">
        <f t="shared" si="1"/>
        <v>45477</v>
      </c>
      <c r="G40" s="166" t="s">
        <v>62</v>
      </c>
      <c r="H40" s="153" t="s">
        <v>21</v>
      </c>
      <c r="I40" s="153" t="s">
        <v>16</v>
      </c>
      <c r="J40" s="110">
        <v>25</v>
      </c>
      <c r="K40" s="109" t="s">
        <v>58</v>
      </c>
      <c r="L40" s="167" t="s">
        <v>31</v>
      </c>
      <c r="M40" s="168" t="s">
        <v>59</v>
      </c>
    </row>
    <row r="41" spans="1:14" s="1" customFormat="1" ht="69.95" customHeight="1">
      <c r="A41" s="186" t="s">
        <v>16</v>
      </c>
      <c r="B41" s="329" t="s">
        <v>64</v>
      </c>
      <c r="C41" s="326" t="s">
        <v>56</v>
      </c>
      <c r="D41" s="418"/>
      <c r="E41" s="172">
        <v>45635</v>
      </c>
      <c r="F41" s="156">
        <f t="shared" ref="F41" si="8">IF(G41="5 Tage",E41+4,IF(G41="4 Tage",E41+3,IF(G41="3 Tage",E41+2,IF(G41="2 Tage",E41+1,IF(G41="1 Tag",E41,E41)))))</f>
        <v>45635</v>
      </c>
      <c r="G41" s="157" t="s">
        <v>62</v>
      </c>
      <c r="H41" s="158" t="s">
        <v>21</v>
      </c>
      <c r="I41" s="158" t="s">
        <v>16</v>
      </c>
      <c r="J41" s="159">
        <v>25</v>
      </c>
      <c r="K41" s="160" t="s">
        <v>58</v>
      </c>
      <c r="L41" s="161" t="s">
        <v>31</v>
      </c>
      <c r="M41" s="162" t="s">
        <v>59</v>
      </c>
    </row>
    <row r="42" spans="1:14" s="1" customFormat="1" ht="69.95" customHeight="1">
      <c r="A42" s="134" t="s">
        <v>16</v>
      </c>
      <c r="B42" s="124" t="s">
        <v>64</v>
      </c>
      <c r="C42" s="323" t="s">
        <v>56</v>
      </c>
      <c r="D42" s="418"/>
      <c r="E42" s="135">
        <v>45636</v>
      </c>
      <c r="F42" s="126">
        <f t="shared" ref="F42" si="9">IF(G42="5 Tage",E42+4,IF(G42="4 Tage",E42+3,IF(G42="3 Tage",E42+2,IF(G42="2 Tage",E42+1,IF(G42="1 Tag",E42,E42)))))</f>
        <v>45636</v>
      </c>
      <c r="G42" s="127" t="s">
        <v>62</v>
      </c>
      <c r="H42" s="128" t="s">
        <v>21</v>
      </c>
      <c r="I42" s="128" t="s">
        <v>16</v>
      </c>
      <c r="J42" s="129">
        <v>25</v>
      </c>
      <c r="K42" s="130" t="s">
        <v>58</v>
      </c>
      <c r="L42" s="131" t="s">
        <v>31</v>
      </c>
      <c r="M42" s="132" t="s">
        <v>59</v>
      </c>
    </row>
    <row r="43" spans="1:14" s="1" customFormat="1" ht="69.95" customHeight="1" thickBot="1">
      <c r="A43" s="170" t="s">
        <v>16</v>
      </c>
      <c r="B43" s="171" t="s">
        <v>64</v>
      </c>
      <c r="C43" s="324" t="s">
        <v>56</v>
      </c>
      <c r="D43" s="418"/>
      <c r="E43" s="173">
        <v>45637</v>
      </c>
      <c r="F43" s="165">
        <f t="shared" si="1"/>
        <v>45637</v>
      </c>
      <c r="G43" s="166" t="s">
        <v>62</v>
      </c>
      <c r="H43" s="153" t="s">
        <v>21</v>
      </c>
      <c r="I43" s="153" t="s">
        <v>16</v>
      </c>
      <c r="J43" s="110">
        <v>25</v>
      </c>
      <c r="K43" s="109" t="s">
        <v>58</v>
      </c>
      <c r="L43" s="167" t="s">
        <v>31</v>
      </c>
      <c r="M43" s="168" t="s">
        <v>59</v>
      </c>
    </row>
    <row r="44" spans="1:14" s="1" customFormat="1" ht="69.95" customHeight="1">
      <c r="A44" s="186" t="s">
        <v>16</v>
      </c>
      <c r="B44" s="329" t="s">
        <v>65</v>
      </c>
      <c r="C44" s="326" t="s">
        <v>56</v>
      </c>
      <c r="D44" s="418"/>
      <c r="E44" s="172">
        <v>45638</v>
      </c>
      <c r="F44" s="156">
        <f t="shared" si="1"/>
        <v>45638</v>
      </c>
      <c r="G44" s="157" t="s">
        <v>62</v>
      </c>
      <c r="H44" s="158" t="s">
        <v>21</v>
      </c>
      <c r="I44" s="158" t="s">
        <v>16</v>
      </c>
      <c r="J44" s="159">
        <v>25</v>
      </c>
      <c r="K44" s="160" t="s">
        <v>58</v>
      </c>
      <c r="L44" s="161" t="s">
        <v>31</v>
      </c>
      <c r="M44" s="162" t="s">
        <v>59</v>
      </c>
    </row>
    <row r="45" spans="1:14" s="1" customFormat="1" ht="69.95" customHeight="1">
      <c r="A45" s="134" t="s">
        <v>16</v>
      </c>
      <c r="B45" s="124" t="s">
        <v>65</v>
      </c>
      <c r="C45" s="323" t="s">
        <v>56</v>
      </c>
      <c r="D45" s="418"/>
      <c r="E45" s="135">
        <v>45642</v>
      </c>
      <c r="F45" s="126">
        <f t="shared" ref="F45" si="10">IF(G45="5 Tage",E45+4,IF(G45="4 Tage",E45+3,IF(G45="3 Tage",E45+2,IF(G45="2 Tage",E45+1,IF(G45="1 Tag",E45,E45)))))</f>
        <v>45642</v>
      </c>
      <c r="G45" s="127" t="s">
        <v>62</v>
      </c>
      <c r="H45" s="128" t="s">
        <v>21</v>
      </c>
      <c r="I45" s="128" t="s">
        <v>16</v>
      </c>
      <c r="J45" s="129">
        <v>25</v>
      </c>
      <c r="K45" s="130" t="s">
        <v>58</v>
      </c>
      <c r="L45" s="131" t="s">
        <v>31</v>
      </c>
      <c r="M45" s="132" t="s">
        <v>59</v>
      </c>
    </row>
    <row r="46" spans="1:14" s="1" customFormat="1" ht="69.95" customHeight="1" thickBot="1">
      <c r="A46" s="170" t="s">
        <v>16</v>
      </c>
      <c r="B46" s="171" t="s">
        <v>65</v>
      </c>
      <c r="C46" s="324" t="s">
        <v>56</v>
      </c>
      <c r="D46" s="419"/>
      <c r="E46" s="173">
        <v>45643</v>
      </c>
      <c r="F46" s="165">
        <f t="shared" si="1"/>
        <v>45643</v>
      </c>
      <c r="G46" s="166" t="s">
        <v>62</v>
      </c>
      <c r="H46" s="153" t="s">
        <v>21</v>
      </c>
      <c r="I46" s="153" t="s">
        <v>16</v>
      </c>
      <c r="J46" s="110">
        <v>25</v>
      </c>
      <c r="K46" s="109" t="s">
        <v>58</v>
      </c>
      <c r="L46" s="167" t="s">
        <v>31</v>
      </c>
      <c r="M46" s="168" t="s">
        <v>59</v>
      </c>
      <c r="N46" s="112"/>
    </row>
    <row r="47" spans="1:14" s="1" customFormat="1" ht="144.75" customHeight="1" thickBot="1">
      <c r="A47" s="79" t="s">
        <v>66</v>
      </c>
      <c r="B47" s="39" t="s">
        <v>67</v>
      </c>
      <c r="C47" s="3" t="s">
        <v>68</v>
      </c>
      <c r="D47" s="96" t="s">
        <v>69</v>
      </c>
      <c r="E47" s="69" t="s">
        <v>70</v>
      </c>
      <c r="F47" s="69" t="str">
        <f>IF(G47="5 Tage",E47+4,IF(G47="4 Tage",E47+3,IF(G47="3 Tage",E47+2,IF(G47="2 Tage",E47+1,IF(G47="1 Tag",E47,E47)))))</f>
        <v>Q1/ Q2</v>
      </c>
      <c r="G47" s="23" t="s">
        <v>71</v>
      </c>
      <c r="H47" s="3" t="s">
        <v>21</v>
      </c>
      <c r="I47" s="3" t="s">
        <v>16</v>
      </c>
      <c r="J47" s="9">
        <v>20</v>
      </c>
      <c r="K47" s="8" t="s">
        <v>72</v>
      </c>
      <c r="L47" s="55">
        <v>250</v>
      </c>
      <c r="M47" s="65" t="s">
        <v>73</v>
      </c>
      <c r="N47" s="41" t="s">
        <v>14</v>
      </c>
    </row>
    <row r="48" spans="1:14" s="1" customFormat="1" ht="80.099999999999994" customHeight="1" thickBot="1">
      <c r="A48" s="169" t="s">
        <v>66</v>
      </c>
      <c r="B48" s="155" t="s">
        <v>74</v>
      </c>
      <c r="C48" s="345" t="s">
        <v>75</v>
      </c>
      <c r="D48" s="411" t="s">
        <v>76</v>
      </c>
      <c r="E48" s="156">
        <v>45321</v>
      </c>
      <c r="F48" s="156">
        <f t="shared" si="1"/>
        <v>45321</v>
      </c>
      <c r="G48" s="157" t="s">
        <v>62</v>
      </c>
      <c r="H48" s="158" t="s">
        <v>21</v>
      </c>
      <c r="I48" s="158" t="s">
        <v>16</v>
      </c>
      <c r="J48" s="159">
        <v>30</v>
      </c>
      <c r="K48" s="160" t="s">
        <v>72</v>
      </c>
      <c r="L48" s="161">
        <v>250</v>
      </c>
      <c r="M48" s="162" t="s">
        <v>73</v>
      </c>
      <c r="N48" s="41" t="s">
        <v>14</v>
      </c>
    </row>
    <row r="49" spans="1:14" s="1" customFormat="1" ht="80.099999999999994" customHeight="1" thickBot="1">
      <c r="A49" s="170" t="s">
        <v>66</v>
      </c>
      <c r="B49" s="164" t="s">
        <v>74</v>
      </c>
      <c r="C49" s="174" t="s">
        <v>75</v>
      </c>
      <c r="D49" s="412"/>
      <c r="E49" s="165">
        <v>45447</v>
      </c>
      <c r="F49" s="165">
        <f t="shared" si="1"/>
        <v>45447</v>
      </c>
      <c r="G49" s="166" t="s">
        <v>62</v>
      </c>
      <c r="H49" s="153" t="s">
        <v>21</v>
      </c>
      <c r="I49" s="153" t="s">
        <v>16</v>
      </c>
      <c r="J49" s="110">
        <v>30</v>
      </c>
      <c r="K49" s="109" t="s">
        <v>72</v>
      </c>
      <c r="L49" s="167">
        <v>250</v>
      </c>
      <c r="M49" s="168" t="s">
        <v>73</v>
      </c>
      <c r="N49" s="116" t="s">
        <v>14</v>
      </c>
    </row>
    <row r="50" spans="1:14" s="1" customFormat="1" ht="16.5" thickBot="1">
      <c r="A50" s="265"/>
      <c r="B50" s="365" t="s">
        <v>77</v>
      </c>
      <c r="C50" s="365"/>
      <c r="D50" s="365"/>
      <c r="E50" s="366"/>
      <c r="F50" s="366"/>
      <c r="G50" s="367"/>
      <c r="H50" s="368"/>
      <c r="I50" s="369"/>
      <c r="J50" s="370"/>
      <c r="K50" s="370"/>
      <c r="L50" s="371"/>
      <c r="M50" s="372"/>
      <c r="N50" s="267"/>
    </row>
    <row r="51" spans="1:14" s="1" customFormat="1" ht="80.099999999999994" customHeight="1">
      <c r="A51" s="177" t="s">
        <v>78</v>
      </c>
      <c r="B51" s="178" t="s">
        <v>79</v>
      </c>
      <c r="C51" s="346" t="s">
        <v>80</v>
      </c>
      <c r="D51" s="429" t="s">
        <v>81</v>
      </c>
      <c r="E51" s="180">
        <v>45426</v>
      </c>
      <c r="F51" s="180">
        <f t="shared" ref="F51:F54" si="11">IF(G51="5 Tage",E51+4,IF(G51="4 Tage",E51+3,IF(G51="3 Tage",E51+2,IF(G51="2 Tage",E51+1,IF(G51="1 Tag",E51,E51)))))</f>
        <v>45427</v>
      </c>
      <c r="G51" s="181" t="s">
        <v>82</v>
      </c>
      <c r="H51" s="182" t="s">
        <v>21</v>
      </c>
      <c r="I51" s="182" t="s">
        <v>83</v>
      </c>
      <c r="J51" s="183">
        <v>12</v>
      </c>
      <c r="K51" s="183" t="s">
        <v>84</v>
      </c>
      <c r="L51" s="184">
        <v>858</v>
      </c>
      <c r="M51" s="185" t="s">
        <v>73</v>
      </c>
    </row>
    <row r="52" spans="1:14" s="1" customFormat="1" ht="80.099999999999994" customHeight="1" thickBot="1">
      <c r="A52" s="170" t="s">
        <v>78</v>
      </c>
      <c r="B52" s="164" t="s">
        <v>79</v>
      </c>
      <c r="C52" s="324" t="s">
        <v>80</v>
      </c>
      <c r="D52" s="419"/>
      <c r="E52" s="165">
        <v>45580</v>
      </c>
      <c r="F52" s="165">
        <f t="shared" si="11"/>
        <v>45581</v>
      </c>
      <c r="G52" s="166" t="s">
        <v>82</v>
      </c>
      <c r="H52" s="153" t="s">
        <v>21</v>
      </c>
      <c r="I52" s="153" t="s">
        <v>85</v>
      </c>
      <c r="J52" s="152">
        <v>12</v>
      </c>
      <c r="K52" s="152" t="s">
        <v>84</v>
      </c>
      <c r="L52" s="154">
        <v>858</v>
      </c>
      <c r="M52" s="168" t="s">
        <v>73</v>
      </c>
    </row>
    <row r="53" spans="1:14" s="18" customFormat="1" ht="69.95" customHeight="1">
      <c r="A53" s="186" t="s">
        <v>78</v>
      </c>
      <c r="B53" s="117" t="s">
        <v>86</v>
      </c>
      <c r="C53" s="347" t="s">
        <v>87</v>
      </c>
      <c r="D53" s="417" t="s">
        <v>88</v>
      </c>
      <c r="E53" s="119">
        <v>45448</v>
      </c>
      <c r="F53" s="119">
        <f t="shared" si="11"/>
        <v>45449</v>
      </c>
      <c r="G53" s="120" t="s">
        <v>82</v>
      </c>
      <c r="H53" s="121" t="s">
        <v>89</v>
      </c>
      <c r="I53" s="121" t="s">
        <v>90</v>
      </c>
      <c r="J53" s="187">
        <v>6</v>
      </c>
      <c r="K53" s="187" t="s">
        <v>91</v>
      </c>
      <c r="L53" s="188">
        <v>858</v>
      </c>
      <c r="M53" s="122" t="s">
        <v>73</v>
      </c>
    </row>
    <row r="54" spans="1:14" s="18" customFormat="1" ht="69.95" customHeight="1" thickBot="1">
      <c r="A54" s="170" t="s">
        <v>78</v>
      </c>
      <c r="B54" s="53" t="s">
        <v>86</v>
      </c>
      <c r="C54" s="340" t="s">
        <v>87</v>
      </c>
      <c r="D54" s="419"/>
      <c r="E54" s="165">
        <v>45455</v>
      </c>
      <c r="F54" s="165">
        <f t="shared" si="11"/>
        <v>45456</v>
      </c>
      <c r="G54" s="166" t="s">
        <v>82</v>
      </c>
      <c r="H54" s="153" t="s">
        <v>89</v>
      </c>
      <c r="I54" s="153" t="s">
        <v>90</v>
      </c>
      <c r="J54" s="152">
        <v>6</v>
      </c>
      <c r="K54" s="152" t="s">
        <v>91</v>
      </c>
      <c r="L54" s="154">
        <v>858</v>
      </c>
      <c r="M54" s="168" t="s">
        <v>73</v>
      </c>
    </row>
    <row r="55" spans="1:14" s="1" customFormat="1" ht="18.75" thickBot="1">
      <c r="A55" s="266"/>
      <c r="B55" s="375" t="s">
        <v>92</v>
      </c>
      <c r="C55" s="376"/>
      <c r="D55" s="376"/>
      <c r="E55" s="377"/>
      <c r="F55" s="377"/>
      <c r="G55" s="378"/>
      <c r="H55" s="379"/>
      <c r="I55" s="380"/>
      <c r="J55" s="381"/>
      <c r="K55" s="381"/>
      <c r="L55" s="382"/>
      <c r="M55" s="378"/>
      <c r="N55" s="383"/>
    </row>
    <row r="56" spans="1:14" s="18" customFormat="1" ht="159.94999999999999" customHeight="1" thickBot="1">
      <c r="A56" s="315" t="s">
        <v>93</v>
      </c>
      <c r="B56" s="53" t="s">
        <v>94</v>
      </c>
      <c r="C56" s="373" t="s">
        <v>95</v>
      </c>
      <c r="D56" s="33" t="s">
        <v>96</v>
      </c>
      <c r="E56" s="46">
        <v>45581</v>
      </c>
      <c r="F56" s="46">
        <f>IF(G56="5 Tage",E56+4,IF(G56="4 Tage",E56+3,IF(G56="3 Tage",E56+2,IF(G56="2 Tage",E56+1,IF(G56="1 Tag",E56,E56)))))</f>
        <v>45581</v>
      </c>
      <c r="G56" s="374" t="s">
        <v>97</v>
      </c>
      <c r="H56" s="50" t="s">
        <v>89</v>
      </c>
      <c r="I56" s="5" t="s">
        <v>98</v>
      </c>
      <c r="J56" s="50">
        <v>50</v>
      </c>
      <c r="K56" s="50" t="s">
        <v>99</v>
      </c>
      <c r="L56" s="59" t="s">
        <v>100</v>
      </c>
      <c r="M56" s="240" t="s">
        <v>101</v>
      </c>
      <c r="N56" s="116" t="s">
        <v>14</v>
      </c>
    </row>
    <row r="57" spans="1:14" s="18" customFormat="1" ht="80.099999999999994" customHeight="1" thickBot="1">
      <c r="A57" s="194" t="s">
        <v>102</v>
      </c>
      <c r="B57" s="195" t="s">
        <v>103</v>
      </c>
      <c r="C57" s="341" t="s">
        <v>104</v>
      </c>
      <c r="D57" s="411" t="s">
        <v>105</v>
      </c>
      <c r="E57" s="196">
        <v>45336</v>
      </c>
      <c r="F57" s="119">
        <f>IF(G57="5 Tage",E57+4,IF(G57="4 Tage",E57+3,IF(G57="3 Tage",E57+2,IF(G57="2 Tage",E57+1,IF(G57="1 Tag",E57,E57)))))</f>
        <v>45336</v>
      </c>
      <c r="G57" s="187" t="s">
        <v>97</v>
      </c>
      <c r="H57" s="187" t="s">
        <v>89</v>
      </c>
      <c r="I57" s="121" t="s">
        <v>98</v>
      </c>
      <c r="J57" s="187">
        <v>50</v>
      </c>
      <c r="K57" s="187" t="s">
        <v>99</v>
      </c>
      <c r="L57" s="188" t="s">
        <v>100</v>
      </c>
      <c r="M57" s="122" t="s">
        <v>101</v>
      </c>
      <c r="N57" s="93" t="s">
        <v>14</v>
      </c>
    </row>
    <row r="58" spans="1:14" s="18" customFormat="1" ht="80.099999999999994" customHeight="1" thickBot="1">
      <c r="A58" s="239" t="s">
        <v>102</v>
      </c>
      <c r="B58" s="254" t="s">
        <v>103</v>
      </c>
      <c r="C58" s="335" t="s">
        <v>104</v>
      </c>
      <c r="D58" s="412"/>
      <c r="E58" s="49">
        <v>45580</v>
      </c>
      <c r="F58" s="46">
        <f>IF(G58="5 Tage",E58+4,IF(G58="4 Tage",E58+3,IF(G58="3 Tage",E58+2,IF(G58="2 Tage",E58+1,IF(G58="1 Tag",E58,E58)))))</f>
        <v>45580</v>
      </c>
      <c r="G58" s="50" t="s">
        <v>97</v>
      </c>
      <c r="H58" s="50" t="s">
        <v>89</v>
      </c>
      <c r="I58" s="5" t="s">
        <v>98</v>
      </c>
      <c r="J58" s="50">
        <v>50</v>
      </c>
      <c r="K58" s="50" t="s">
        <v>99</v>
      </c>
      <c r="L58" s="59" t="s">
        <v>100</v>
      </c>
      <c r="M58" s="240" t="s">
        <v>101</v>
      </c>
      <c r="N58" s="93" t="s">
        <v>14</v>
      </c>
    </row>
    <row r="59" spans="1:14" s="18" customFormat="1" ht="80.099999999999994" customHeight="1" thickBot="1">
      <c r="A59" s="189" t="s">
        <v>106</v>
      </c>
      <c r="B59" s="155" t="s">
        <v>107</v>
      </c>
      <c r="C59" s="345" t="s">
        <v>108</v>
      </c>
      <c r="D59" s="411" t="s">
        <v>109</v>
      </c>
      <c r="E59" s="190">
        <v>45426</v>
      </c>
      <c r="F59" s="156">
        <f>IF(G59="5 Tage",E59+4,IF(G59="4 Tage",E59+3,IF(G59="3 Tage",E59+2,IF(G59="2 Tage",E59+1,IF(G59="1 Tag",E59,E59)))))</f>
        <v>45426</v>
      </c>
      <c r="G59" s="191" t="s">
        <v>110</v>
      </c>
      <c r="H59" s="158" t="s">
        <v>89</v>
      </c>
      <c r="I59" s="158" t="s">
        <v>111</v>
      </c>
      <c r="J59" s="175">
        <v>20</v>
      </c>
      <c r="K59" s="158" t="s">
        <v>112</v>
      </c>
      <c r="L59" s="176" t="s">
        <v>100</v>
      </c>
      <c r="M59" s="162" t="s">
        <v>101</v>
      </c>
      <c r="N59" s="92" t="s">
        <v>14</v>
      </c>
    </row>
    <row r="60" spans="1:14" s="18" customFormat="1" ht="80.099999999999994" customHeight="1" thickBot="1">
      <c r="A60" s="148" t="s">
        <v>106</v>
      </c>
      <c r="B60" s="164" t="s">
        <v>107</v>
      </c>
      <c r="C60" s="174" t="s">
        <v>108</v>
      </c>
      <c r="D60" s="412"/>
      <c r="E60" s="151">
        <v>45566</v>
      </c>
      <c r="F60" s="165">
        <f t="shared" ref="F60:F76" si="12">IF(G60="5 Tage",E60+4,IF(G60="4 Tage",E60+3,IF(G60="3 Tage",E60+2,IF(G60="2 Tage",E60+1,IF(G60="1 Tag",E60,E60)))))</f>
        <v>45566</v>
      </c>
      <c r="G60" s="192" t="s">
        <v>110</v>
      </c>
      <c r="H60" s="153" t="s">
        <v>89</v>
      </c>
      <c r="I60" s="153" t="s">
        <v>111</v>
      </c>
      <c r="J60" s="152">
        <v>20</v>
      </c>
      <c r="K60" s="153" t="s">
        <v>112</v>
      </c>
      <c r="L60" s="154" t="s">
        <v>100</v>
      </c>
      <c r="M60" s="168" t="s">
        <v>101</v>
      </c>
      <c r="N60" s="41" t="s">
        <v>14</v>
      </c>
    </row>
    <row r="61" spans="1:14" s="18" customFormat="1" ht="80.099999999999994" customHeight="1">
      <c r="A61" s="189" t="s">
        <v>106</v>
      </c>
      <c r="B61" s="155" t="s">
        <v>113</v>
      </c>
      <c r="C61" s="345" t="s">
        <v>114</v>
      </c>
      <c r="D61" s="411" t="s">
        <v>115</v>
      </c>
      <c r="E61" s="190">
        <v>45427</v>
      </c>
      <c r="F61" s="156">
        <f>IF(G61="5 Tage",E61+4,IF(G61="4 Tage",E61+3,IF(G61="3 Tage",E61+2,IF(G61="2 Tage",E61+1,IF(G61="1 Tag",E61,E61)))))</f>
        <v>45427</v>
      </c>
      <c r="G61" s="191" t="s">
        <v>110</v>
      </c>
      <c r="H61" s="158" t="s">
        <v>89</v>
      </c>
      <c r="I61" s="158" t="s">
        <v>111</v>
      </c>
      <c r="J61" s="175">
        <v>20</v>
      </c>
      <c r="K61" s="158" t="s">
        <v>112</v>
      </c>
      <c r="L61" s="176" t="s">
        <v>100</v>
      </c>
      <c r="M61" s="162" t="s">
        <v>101</v>
      </c>
    </row>
    <row r="62" spans="1:14" s="18" customFormat="1" ht="80.099999999999994" customHeight="1" thickBot="1">
      <c r="A62" s="148" t="s">
        <v>106</v>
      </c>
      <c r="B62" s="164" t="s">
        <v>113</v>
      </c>
      <c r="C62" s="174" t="s">
        <v>114</v>
      </c>
      <c r="D62" s="412"/>
      <c r="E62" s="151">
        <v>45573</v>
      </c>
      <c r="F62" s="165">
        <f t="shared" si="12"/>
        <v>45573</v>
      </c>
      <c r="G62" s="192" t="s">
        <v>110</v>
      </c>
      <c r="H62" s="153" t="s">
        <v>89</v>
      </c>
      <c r="I62" s="153" t="s">
        <v>111</v>
      </c>
      <c r="J62" s="152">
        <v>20</v>
      </c>
      <c r="K62" s="153" t="s">
        <v>112</v>
      </c>
      <c r="L62" s="154" t="s">
        <v>100</v>
      </c>
      <c r="M62" s="168" t="s">
        <v>101</v>
      </c>
    </row>
    <row r="63" spans="1:14" s="18" customFormat="1" ht="140.1" customHeight="1" thickBot="1">
      <c r="A63" s="63" t="s">
        <v>106</v>
      </c>
      <c r="B63" s="39" t="s">
        <v>116</v>
      </c>
      <c r="C63" s="348" t="s">
        <v>117</v>
      </c>
      <c r="D63" s="96" t="s">
        <v>118</v>
      </c>
      <c r="E63" s="28">
        <v>45580</v>
      </c>
      <c r="F63" s="35">
        <f t="shared" si="12"/>
        <v>45580</v>
      </c>
      <c r="G63" s="45" t="s">
        <v>62</v>
      </c>
      <c r="H63" s="4" t="s">
        <v>21</v>
      </c>
      <c r="I63" s="3" t="s">
        <v>119</v>
      </c>
      <c r="J63" s="4">
        <v>30</v>
      </c>
      <c r="K63" s="4" t="s">
        <v>120</v>
      </c>
      <c r="L63" s="56" t="s">
        <v>100</v>
      </c>
      <c r="M63" s="65" t="s">
        <v>73</v>
      </c>
      <c r="N63" s="42"/>
    </row>
    <row r="64" spans="1:14" s="18" customFormat="1" ht="69.95" customHeight="1">
      <c r="A64" s="194" t="s">
        <v>121</v>
      </c>
      <c r="B64" s="195" t="s">
        <v>122</v>
      </c>
      <c r="C64" s="334" t="s">
        <v>123</v>
      </c>
      <c r="D64" s="417" t="s">
        <v>124</v>
      </c>
      <c r="E64" s="196">
        <v>45544</v>
      </c>
      <c r="F64" s="119">
        <f t="shared" si="12"/>
        <v>45544</v>
      </c>
      <c r="G64" s="197" t="s">
        <v>62</v>
      </c>
      <c r="H64" s="121" t="s">
        <v>21</v>
      </c>
      <c r="I64" s="121" t="s">
        <v>111</v>
      </c>
      <c r="J64" s="187">
        <v>55</v>
      </c>
      <c r="K64" s="187" t="s">
        <v>125</v>
      </c>
      <c r="L64" s="188">
        <v>99</v>
      </c>
      <c r="M64" s="122" t="s">
        <v>101</v>
      </c>
    </row>
    <row r="65" spans="1:14" s="18" customFormat="1" ht="69.95" customHeight="1">
      <c r="A65" s="139" t="s">
        <v>121</v>
      </c>
      <c r="B65" s="142" t="s">
        <v>126</v>
      </c>
      <c r="C65" s="339" t="s">
        <v>123</v>
      </c>
      <c r="D65" s="418"/>
      <c r="E65" s="140">
        <v>45545</v>
      </c>
      <c r="F65" s="126">
        <f t="shared" si="12"/>
        <v>45545</v>
      </c>
      <c r="G65" s="141" t="s">
        <v>62</v>
      </c>
      <c r="H65" s="128" t="s">
        <v>21</v>
      </c>
      <c r="I65" s="128" t="s">
        <v>111</v>
      </c>
      <c r="J65" s="137">
        <v>55</v>
      </c>
      <c r="K65" s="137" t="s">
        <v>125</v>
      </c>
      <c r="L65" s="138">
        <v>99</v>
      </c>
      <c r="M65" s="132" t="s">
        <v>101</v>
      </c>
    </row>
    <row r="66" spans="1:14" s="18" customFormat="1" ht="69.95" customHeight="1">
      <c r="A66" s="139" t="s">
        <v>121</v>
      </c>
      <c r="B66" s="142" t="s">
        <v>127</v>
      </c>
      <c r="C66" s="339" t="s">
        <v>123</v>
      </c>
      <c r="D66" s="418"/>
      <c r="E66" s="143">
        <v>45546</v>
      </c>
      <c r="F66" s="126">
        <f t="shared" si="12"/>
        <v>45546</v>
      </c>
      <c r="G66" s="141" t="s">
        <v>62</v>
      </c>
      <c r="H66" s="128" t="s">
        <v>21</v>
      </c>
      <c r="I66" s="128" t="s">
        <v>111</v>
      </c>
      <c r="J66" s="137">
        <v>55</v>
      </c>
      <c r="K66" s="137" t="s">
        <v>125</v>
      </c>
      <c r="L66" s="138">
        <v>99</v>
      </c>
      <c r="M66" s="132" t="s">
        <v>101</v>
      </c>
    </row>
    <row r="67" spans="1:14" s="18" customFormat="1" ht="69.95" customHeight="1">
      <c r="A67" s="139" t="s">
        <v>121</v>
      </c>
      <c r="B67" s="142" t="s">
        <v>128</v>
      </c>
      <c r="C67" s="339" t="s">
        <v>123</v>
      </c>
      <c r="D67" s="418"/>
      <c r="E67" s="140">
        <v>45547</v>
      </c>
      <c r="F67" s="126">
        <f t="shared" si="12"/>
        <v>45547</v>
      </c>
      <c r="G67" s="141" t="s">
        <v>62</v>
      </c>
      <c r="H67" s="128" t="s">
        <v>21</v>
      </c>
      <c r="I67" s="128" t="s">
        <v>111</v>
      </c>
      <c r="J67" s="137">
        <v>55</v>
      </c>
      <c r="K67" s="137" t="s">
        <v>125</v>
      </c>
      <c r="L67" s="138">
        <v>99</v>
      </c>
      <c r="M67" s="132" t="s">
        <v>101</v>
      </c>
    </row>
    <row r="68" spans="1:14" s="18" customFormat="1" ht="69.95" customHeight="1">
      <c r="A68" s="139" t="s">
        <v>121</v>
      </c>
      <c r="B68" s="142" t="s">
        <v>129</v>
      </c>
      <c r="C68" s="339" t="s">
        <v>123</v>
      </c>
      <c r="D68" s="418"/>
      <c r="E68" s="140">
        <v>45551</v>
      </c>
      <c r="F68" s="126">
        <f t="shared" si="12"/>
        <v>45551</v>
      </c>
      <c r="G68" s="141" t="s">
        <v>62</v>
      </c>
      <c r="H68" s="128" t="s">
        <v>21</v>
      </c>
      <c r="I68" s="128" t="s">
        <v>111</v>
      </c>
      <c r="J68" s="137">
        <v>55</v>
      </c>
      <c r="K68" s="137" t="s">
        <v>125</v>
      </c>
      <c r="L68" s="138">
        <v>99</v>
      </c>
      <c r="M68" s="132" t="s">
        <v>101</v>
      </c>
    </row>
    <row r="69" spans="1:14" s="18" customFormat="1" ht="69.95" customHeight="1" thickBot="1">
      <c r="A69" s="148" t="s">
        <v>121</v>
      </c>
      <c r="B69" s="254" t="s">
        <v>130</v>
      </c>
      <c r="C69" s="338" t="s">
        <v>123</v>
      </c>
      <c r="D69" s="419"/>
      <c r="E69" s="151">
        <v>45552</v>
      </c>
      <c r="F69" s="165">
        <f t="shared" ref="F69" si="13">IF(G69="5 Tage",E69+4,IF(G69="4 Tage",E69+3,IF(G69="3 Tage",E69+2,IF(G69="2 Tage",E69+1,IF(G69="1 Tag",E69,E69)))))</f>
        <v>45552</v>
      </c>
      <c r="G69" s="192" t="s">
        <v>62</v>
      </c>
      <c r="H69" s="153" t="s">
        <v>21</v>
      </c>
      <c r="I69" s="153" t="s">
        <v>111</v>
      </c>
      <c r="J69" s="152">
        <v>55</v>
      </c>
      <c r="K69" s="152" t="s">
        <v>125</v>
      </c>
      <c r="L69" s="154">
        <v>99</v>
      </c>
      <c r="M69" s="168" t="s">
        <v>101</v>
      </c>
    </row>
    <row r="70" spans="1:14" s="18" customFormat="1" ht="69.95" customHeight="1">
      <c r="A70" s="194" t="s">
        <v>121</v>
      </c>
      <c r="B70" s="195" t="s">
        <v>131</v>
      </c>
      <c r="C70" s="334" t="s">
        <v>132</v>
      </c>
      <c r="D70" s="417" t="s">
        <v>133</v>
      </c>
      <c r="E70" s="196">
        <v>45544</v>
      </c>
      <c r="F70" s="119">
        <f t="shared" si="12"/>
        <v>45544</v>
      </c>
      <c r="G70" s="197" t="s">
        <v>62</v>
      </c>
      <c r="H70" s="121" t="s">
        <v>21</v>
      </c>
      <c r="I70" s="121" t="s">
        <v>111</v>
      </c>
      <c r="J70" s="187">
        <v>55</v>
      </c>
      <c r="K70" s="187" t="s">
        <v>125</v>
      </c>
      <c r="L70" s="188">
        <v>99</v>
      </c>
      <c r="M70" s="122" t="s">
        <v>101</v>
      </c>
    </row>
    <row r="71" spans="1:14" s="18" customFormat="1" ht="69.95" customHeight="1">
      <c r="A71" s="139" t="s">
        <v>121</v>
      </c>
      <c r="B71" s="142" t="s">
        <v>134</v>
      </c>
      <c r="C71" s="339" t="s">
        <v>132</v>
      </c>
      <c r="D71" s="418"/>
      <c r="E71" s="140">
        <v>45545</v>
      </c>
      <c r="F71" s="126">
        <f t="shared" si="12"/>
        <v>45545</v>
      </c>
      <c r="G71" s="141" t="s">
        <v>62</v>
      </c>
      <c r="H71" s="128" t="s">
        <v>21</v>
      </c>
      <c r="I71" s="128" t="s">
        <v>111</v>
      </c>
      <c r="J71" s="137">
        <v>55</v>
      </c>
      <c r="K71" s="137" t="s">
        <v>125</v>
      </c>
      <c r="L71" s="138">
        <v>99</v>
      </c>
      <c r="M71" s="132" t="s">
        <v>101</v>
      </c>
      <c r="N71" s="43"/>
    </row>
    <row r="72" spans="1:14" s="18" customFormat="1" ht="69.95" customHeight="1">
      <c r="A72" s="139" t="s">
        <v>121</v>
      </c>
      <c r="B72" s="142" t="s">
        <v>135</v>
      </c>
      <c r="C72" s="339" t="s">
        <v>132</v>
      </c>
      <c r="D72" s="418"/>
      <c r="E72" s="143">
        <v>45546</v>
      </c>
      <c r="F72" s="126">
        <f t="shared" si="12"/>
        <v>45546</v>
      </c>
      <c r="G72" s="141" t="s">
        <v>62</v>
      </c>
      <c r="H72" s="128" t="s">
        <v>21</v>
      </c>
      <c r="I72" s="128" t="s">
        <v>111</v>
      </c>
      <c r="J72" s="137">
        <v>55</v>
      </c>
      <c r="K72" s="137" t="s">
        <v>125</v>
      </c>
      <c r="L72" s="138">
        <v>99</v>
      </c>
      <c r="M72" s="132" t="s">
        <v>101</v>
      </c>
    </row>
    <row r="73" spans="1:14" s="18" customFormat="1" ht="69.95" customHeight="1">
      <c r="A73" s="139" t="s">
        <v>121</v>
      </c>
      <c r="B73" s="142" t="s">
        <v>136</v>
      </c>
      <c r="C73" s="339" t="s">
        <v>132</v>
      </c>
      <c r="D73" s="418"/>
      <c r="E73" s="140">
        <v>45547</v>
      </c>
      <c r="F73" s="126">
        <f t="shared" si="12"/>
        <v>45547</v>
      </c>
      <c r="G73" s="141" t="s">
        <v>62</v>
      </c>
      <c r="H73" s="128" t="s">
        <v>21</v>
      </c>
      <c r="I73" s="128" t="s">
        <v>111</v>
      </c>
      <c r="J73" s="137">
        <v>55</v>
      </c>
      <c r="K73" s="137" t="s">
        <v>125</v>
      </c>
      <c r="L73" s="138">
        <v>99</v>
      </c>
      <c r="M73" s="132" t="s">
        <v>101</v>
      </c>
    </row>
    <row r="74" spans="1:14" s="18" customFormat="1" ht="69.95" customHeight="1">
      <c r="A74" s="139" t="s">
        <v>121</v>
      </c>
      <c r="B74" s="142" t="s">
        <v>137</v>
      </c>
      <c r="C74" s="339" t="s">
        <v>132</v>
      </c>
      <c r="D74" s="418"/>
      <c r="E74" s="140">
        <v>45551</v>
      </c>
      <c r="F74" s="126">
        <f t="shared" si="12"/>
        <v>45551</v>
      </c>
      <c r="G74" s="141" t="s">
        <v>62</v>
      </c>
      <c r="H74" s="128" t="s">
        <v>21</v>
      </c>
      <c r="I74" s="128" t="s">
        <v>111</v>
      </c>
      <c r="J74" s="137">
        <v>55</v>
      </c>
      <c r="K74" s="137" t="s">
        <v>125</v>
      </c>
      <c r="L74" s="138">
        <v>99</v>
      </c>
      <c r="M74" s="132" t="s">
        <v>101</v>
      </c>
    </row>
    <row r="75" spans="1:14" s="18" customFormat="1" ht="69.95" customHeight="1" thickBot="1">
      <c r="A75" s="148" t="s">
        <v>121</v>
      </c>
      <c r="B75" s="254" t="s">
        <v>138</v>
      </c>
      <c r="C75" s="338" t="s">
        <v>132</v>
      </c>
      <c r="D75" s="419"/>
      <c r="E75" s="151">
        <v>45552</v>
      </c>
      <c r="F75" s="165">
        <f t="shared" ref="F75" si="14">IF(G75="5 Tage",E75+4,IF(G75="4 Tage",E75+3,IF(G75="3 Tage",E75+2,IF(G75="2 Tage",E75+1,IF(G75="1 Tag",E75,E75)))))</f>
        <v>45552</v>
      </c>
      <c r="G75" s="192" t="s">
        <v>62</v>
      </c>
      <c r="H75" s="153" t="s">
        <v>21</v>
      </c>
      <c r="I75" s="153" t="s">
        <v>111</v>
      </c>
      <c r="J75" s="152">
        <v>55</v>
      </c>
      <c r="K75" s="152" t="s">
        <v>125</v>
      </c>
      <c r="L75" s="154">
        <v>99</v>
      </c>
      <c r="M75" s="168" t="s">
        <v>101</v>
      </c>
    </row>
    <row r="76" spans="1:14" s="18" customFormat="1" ht="80.099999999999994" customHeight="1">
      <c r="A76" s="194" t="s">
        <v>139</v>
      </c>
      <c r="B76" s="117" t="s">
        <v>140</v>
      </c>
      <c r="C76" s="340" t="s">
        <v>141</v>
      </c>
      <c r="D76" s="417" t="s">
        <v>142</v>
      </c>
      <c r="E76" s="196">
        <v>45330</v>
      </c>
      <c r="F76" s="119">
        <f t="shared" si="12"/>
        <v>45330</v>
      </c>
      <c r="G76" s="197" t="s">
        <v>143</v>
      </c>
      <c r="H76" s="121" t="s">
        <v>89</v>
      </c>
      <c r="I76" s="121" t="s">
        <v>111</v>
      </c>
      <c r="J76" s="187">
        <v>15</v>
      </c>
      <c r="K76" s="187" t="s">
        <v>144</v>
      </c>
      <c r="L76" s="188" t="s">
        <v>100</v>
      </c>
      <c r="M76" s="122" t="s">
        <v>101</v>
      </c>
    </row>
    <row r="77" spans="1:14" s="18" customFormat="1" ht="80.099999999999994" customHeight="1" thickBot="1">
      <c r="A77" s="148" t="s">
        <v>139</v>
      </c>
      <c r="B77" s="164" t="s">
        <v>140</v>
      </c>
      <c r="C77" s="337" t="s">
        <v>141</v>
      </c>
      <c r="D77" s="419"/>
      <c r="E77" s="151">
        <v>45589</v>
      </c>
      <c r="F77" s="165">
        <f t="shared" ref="F77:F78" si="15">IF(G77="5 Tage",E77+4,IF(G77="4 Tage",E77+3,IF(G77="3 Tage",E77+2,IF(G77="2 Tage",E77+1,IF(G77="1 Tag",E77,E77)))))</f>
        <v>45589</v>
      </c>
      <c r="G77" s="192" t="s">
        <v>143</v>
      </c>
      <c r="H77" s="153" t="s">
        <v>89</v>
      </c>
      <c r="I77" s="153" t="s">
        <v>111</v>
      </c>
      <c r="J77" s="152">
        <v>15</v>
      </c>
      <c r="K77" s="152" t="s">
        <v>144</v>
      </c>
      <c r="L77" s="154" t="s">
        <v>100</v>
      </c>
      <c r="M77" s="168" t="s">
        <v>101</v>
      </c>
    </row>
    <row r="78" spans="1:14" s="18" customFormat="1" ht="120" customHeight="1" thickBot="1">
      <c r="A78" s="79" t="s">
        <v>139</v>
      </c>
      <c r="B78" s="39" t="s">
        <v>145</v>
      </c>
      <c r="C78" s="98" t="s">
        <v>68</v>
      </c>
      <c r="D78" s="96" t="s">
        <v>146</v>
      </c>
      <c r="E78" s="73" t="s">
        <v>147</v>
      </c>
      <c r="F78" s="69" t="str">
        <f t="shared" si="15"/>
        <v>werden rechtzeitig bekannt gegeben</v>
      </c>
      <c r="G78" s="4" t="s">
        <v>148</v>
      </c>
      <c r="H78" s="3" t="s">
        <v>89</v>
      </c>
      <c r="I78" s="3" t="s">
        <v>111</v>
      </c>
      <c r="J78" s="4">
        <v>35</v>
      </c>
      <c r="K78" s="4" t="s">
        <v>144</v>
      </c>
      <c r="L78" s="56" t="s">
        <v>100</v>
      </c>
      <c r="M78" s="65" t="s">
        <v>101</v>
      </c>
      <c r="N78" s="41" t="s">
        <v>14</v>
      </c>
    </row>
    <row r="79" spans="1:14" s="18" customFormat="1" ht="140.1" customHeight="1" thickBot="1">
      <c r="A79" s="63" t="s">
        <v>139</v>
      </c>
      <c r="B79" s="39" t="s">
        <v>149</v>
      </c>
      <c r="C79" s="349" t="s">
        <v>150</v>
      </c>
      <c r="D79" s="96" t="s">
        <v>151</v>
      </c>
      <c r="E79" s="28">
        <v>45477</v>
      </c>
      <c r="F79" s="35">
        <f t="shared" ref="F79:F135" si="16">IF(G79="5 Tage",E79+4,IF(G79="4 Tage",E79+3,IF(G79="3 Tage",E79+2,IF(G79="2 Tage",E79+1,IF(G79="1 Tag",E79,E79)))))</f>
        <v>45477</v>
      </c>
      <c r="G79" s="45" t="s">
        <v>62</v>
      </c>
      <c r="H79" s="3" t="s">
        <v>89</v>
      </c>
      <c r="I79" s="3" t="s">
        <v>111</v>
      </c>
      <c r="J79" s="4">
        <v>60</v>
      </c>
      <c r="K79" s="4" t="s">
        <v>152</v>
      </c>
      <c r="L79" s="56" t="s">
        <v>100</v>
      </c>
      <c r="M79" s="65" t="s">
        <v>101</v>
      </c>
      <c r="N79" s="40"/>
    </row>
    <row r="80" spans="1:14" s="18" customFormat="1" ht="80.099999999999994" customHeight="1">
      <c r="A80" s="194" t="s">
        <v>78</v>
      </c>
      <c r="B80" s="117" t="s">
        <v>153</v>
      </c>
      <c r="C80" s="198" t="s">
        <v>68</v>
      </c>
      <c r="D80" s="423" t="s">
        <v>154</v>
      </c>
      <c r="E80" s="199" t="s">
        <v>155</v>
      </c>
      <c r="F80" s="200" t="str">
        <f t="shared" si="16"/>
        <v>wird noch bekannt gegeben</v>
      </c>
      <c r="G80" s="197" t="s">
        <v>143</v>
      </c>
      <c r="H80" s="121" t="s">
        <v>89</v>
      </c>
      <c r="I80" s="121" t="s">
        <v>111</v>
      </c>
      <c r="J80" s="187">
        <v>15</v>
      </c>
      <c r="K80" s="187" t="s">
        <v>156</v>
      </c>
      <c r="L80" s="188" t="s">
        <v>100</v>
      </c>
      <c r="M80" s="122" t="s">
        <v>101</v>
      </c>
      <c r="N80" s="43"/>
    </row>
    <row r="81" spans="1:14" s="18" customFormat="1" ht="80.099999999999994" customHeight="1" thickBot="1">
      <c r="A81" s="148" t="s">
        <v>78</v>
      </c>
      <c r="B81" s="164" t="s">
        <v>153</v>
      </c>
      <c r="C81" s="201" t="s">
        <v>68</v>
      </c>
      <c r="D81" s="424"/>
      <c r="E81" s="202" t="s">
        <v>155</v>
      </c>
      <c r="F81" s="203" t="str">
        <f t="shared" si="16"/>
        <v>wird noch bekannt gegeben</v>
      </c>
      <c r="G81" s="192" t="s">
        <v>143</v>
      </c>
      <c r="H81" s="153" t="s">
        <v>89</v>
      </c>
      <c r="I81" s="153" t="s">
        <v>111</v>
      </c>
      <c r="J81" s="152">
        <v>15</v>
      </c>
      <c r="K81" s="152" t="s">
        <v>156</v>
      </c>
      <c r="L81" s="154" t="s">
        <v>100</v>
      </c>
      <c r="M81" s="168" t="s">
        <v>101</v>
      </c>
    </row>
    <row r="82" spans="1:14" s="18" customFormat="1" ht="120" customHeight="1" thickBot="1">
      <c r="A82" s="63" t="s">
        <v>139</v>
      </c>
      <c r="B82" s="39" t="s">
        <v>157</v>
      </c>
      <c r="C82" s="350" t="s">
        <v>158</v>
      </c>
      <c r="D82" s="204" t="s">
        <v>159</v>
      </c>
      <c r="E82" s="28">
        <v>45418</v>
      </c>
      <c r="F82" s="35">
        <f t="shared" si="16"/>
        <v>45419</v>
      </c>
      <c r="G82" s="45" t="s">
        <v>82</v>
      </c>
      <c r="H82" s="3" t="s">
        <v>21</v>
      </c>
      <c r="I82" s="3" t="s">
        <v>160</v>
      </c>
      <c r="J82" s="4">
        <v>11</v>
      </c>
      <c r="K82" s="4" t="s">
        <v>161</v>
      </c>
      <c r="L82" s="56">
        <v>858</v>
      </c>
      <c r="M82" s="65" t="s">
        <v>101</v>
      </c>
      <c r="N82" s="74"/>
    </row>
    <row r="83" spans="1:14" s="18" customFormat="1" ht="140.1" customHeight="1" thickBot="1">
      <c r="A83" s="63" t="s">
        <v>78</v>
      </c>
      <c r="B83" s="39" t="s">
        <v>162</v>
      </c>
      <c r="C83" s="348" t="s">
        <v>163</v>
      </c>
      <c r="D83" s="96" t="s">
        <v>164</v>
      </c>
      <c r="E83" s="28">
        <v>45628</v>
      </c>
      <c r="F83" s="35">
        <f t="shared" si="16"/>
        <v>45629</v>
      </c>
      <c r="G83" s="45" t="s">
        <v>82</v>
      </c>
      <c r="H83" s="3" t="s">
        <v>21</v>
      </c>
      <c r="I83" s="3" t="s">
        <v>111</v>
      </c>
      <c r="J83" s="4">
        <v>12</v>
      </c>
      <c r="K83" s="4" t="s">
        <v>165</v>
      </c>
      <c r="L83" s="56">
        <v>858</v>
      </c>
      <c r="M83" s="65" t="s">
        <v>101</v>
      </c>
    </row>
    <row r="84" spans="1:14" s="18" customFormat="1" ht="120" customHeight="1" thickBot="1">
      <c r="A84" s="63" t="s">
        <v>78</v>
      </c>
      <c r="B84" s="39" t="s">
        <v>166</v>
      </c>
      <c r="C84" s="351" t="s">
        <v>167</v>
      </c>
      <c r="D84" s="96" t="s">
        <v>168</v>
      </c>
      <c r="E84" s="64">
        <v>45481</v>
      </c>
      <c r="F84" s="35">
        <f>IF(G84="5 Tage",E84+4,IF(G84="4 Tage",E84+3,IF(G84="3 Tage",E84+2,IF(G84="2 Tage",E84+1,IF(G84="1 Tag",E84,E84)))))</f>
        <v>45482</v>
      </c>
      <c r="G84" s="45" t="s">
        <v>82</v>
      </c>
      <c r="H84" s="3" t="s">
        <v>21</v>
      </c>
      <c r="I84" s="3" t="s">
        <v>111</v>
      </c>
      <c r="J84" s="4">
        <v>10</v>
      </c>
      <c r="K84" s="4" t="s">
        <v>165</v>
      </c>
      <c r="L84" s="56">
        <v>858</v>
      </c>
      <c r="M84" s="65" t="s">
        <v>101</v>
      </c>
    </row>
    <row r="85" spans="1:14" ht="140.1" customHeight="1" thickBot="1">
      <c r="A85" s="79" t="s">
        <v>78</v>
      </c>
      <c r="B85" s="39" t="s">
        <v>169</v>
      </c>
      <c r="C85" s="3" t="s">
        <v>100</v>
      </c>
      <c r="D85" s="96" t="s">
        <v>170</v>
      </c>
      <c r="E85" s="73" t="s">
        <v>171</v>
      </c>
      <c r="F85" s="69" t="str">
        <f t="shared" si="16"/>
        <v xml:space="preserve">nach Vereinbarung </v>
      </c>
      <c r="G85" s="45" t="s">
        <v>172</v>
      </c>
      <c r="H85" s="3" t="s">
        <v>21</v>
      </c>
      <c r="I85" s="3" t="s">
        <v>111</v>
      </c>
      <c r="J85" s="4">
        <v>1</v>
      </c>
      <c r="K85" s="4" t="s">
        <v>91</v>
      </c>
      <c r="L85" s="56">
        <v>1990</v>
      </c>
      <c r="M85" s="65" t="s">
        <v>101</v>
      </c>
    </row>
    <row r="86" spans="1:14" ht="120" customHeight="1" thickBot="1">
      <c r="A86" s="79" t="s">
        <v>139</v>
      </c>
      <c r="B86" s="66" t="s">
        <v>173</v>
      </c>
      <c r="C86" s="98" t="s">
        <v>174</v>
      </c>
      <c r="D86" s="80" t="s">
        <v>175</v>
      </c>
      <c r="E86" s="73" t="s">
        <v>176</v>
      </c>
      <c r="F86" s="69" t="str">
        <f t="shared" ref="F86:F111" si="17">IF(G86="5 Tage",E86+4,IF(G86="4 Tage",E86+3,IF(G86="3 Tage",E86+2,IF(G86="2 Tage",E86+1,IF(G86="1 Tag",E86,E86)))))</f>
        <v xml:space="preserve">Q3 </v>
      </c>
      <c r="G86" s="206" t="s">
        <v>148</v>
      </c>
      <c r="H86" s="4" t="s">
        <v>89</v>
      </c>
      <c r="I86" s="3" t="s">
        <v>111</v>
      </c>
      <c r="J86" s="4">
        <v>40</v>
      </c>
      <c r="K86" s="4" t="s">
        <v>144</v>
      </c>
      <c r="L86" s="56" t="s">
        <v>100</v>
      </c>
      <c r="M86" s="65" t="s">
        <v>101</v>
      </c>
    </row>
    <row r="87" spans="1:14" ht="80.099999999999994" customHeight="1">
      <c r="A87" s="169" t="s">
        <v>139</v>
      </c>
      <c r="B87" s="193" t="s">
        <v>177</v>
      </c>
      <c r="C87" s="345" t="s">
        <v>178</v>
      </c>
      <c r="D87" s="413" t="s">
        <v>179</v>
      </c>
      <c r="E87" s="190">
        <v>45342</v>
      </c>
      <c r="F87" s="156">
        <f t="shared" si="17"/>
        <v>45342</v>
      </c>
      <c r="G87" s="205" t="s">
        <v>180</v>
      </c>
      <c r="H87" s="175" t="s">
        <v>89</v>
      </c>
      <c r="I87" s="158" t="s">
        <v>111</v>
      </c>
      <c r="J87" s="175">
        <v>40</v>
      </c>
      <c r="K87" s="175" t="s">
        <v>144</v>
      </c>
      <c r="L87" s="176" t="s">
        <v>100</v>
      </c>
      <c r="M87" s="162" t="s">
        <v>101</v>
      </c>
    </row>
    <row r="88" spans="1:14" ht="80.099999999999994" customHeight="1" thickBot="1">
      <c r="A88" s="170" t="s">
        <v>139</v>
      </c>
      <c r="B88" s="149" t="s">
        <v>177</v>
      </c>
      <c r="C88" s="174" t="s">
        <v>178</v>
      </c>
      <c r="D88" s="414"/>
      <c r="E88" s="151">
        <v>45575</v>
      </c>
      <c r="F88" s="165">
        <f t="shared" si="17"/>
        <v>45575</v>
      </c>
      <c r="G88" s="207" t="s">
        <v>180</v>
      </c>
      <c r="H88" s="152" t="s">
        <v>89</v>
      </c>
      <c r="I88" s="153" t="s">
        <v>111</v>
      </c>
      <c r="J88" s="152">
        <v>40</v>
      </c>
      <c r="K88" s="152" t="s">
        <v>144</v>
      </c>
      <c r="L88" s="154" t="s">
        <v>100</v>
      </c>
      <c r="M88" s="168" t="s">
        <v>101</v>
      </c>
      <c r="N88" s="209"/>
    </row>
    <row r="89" spans="1:14" ht="120" customHeight="1" thickBot="1">
      <c r="A89" s="79" t="s">
        <v>139</v>
      </c>
      <c r="B89" s="66" t="s">
        <v>181</v>
      </c>
      <c r="C89" s="3" t="s">
        <v>68</v>
      </c>
      <c r="D89" s="80" t="s">
        <v>182</v>
      </c>
      <c r="E89" s="73" t="s">
        <v>155</v>
      </c>
      <c r="F89" s="69" t="str">
        <f t="shared" si="17"/>
        <v>wird noch bekannt gegeben</v>
      </c>
      <c r="G89" s="206" t="s">
        <v>180</v>
      </c>
      <c r="H89" s="4" t="s">
        <v>89</v>
      </c>
      <c r="I89" s="3" t="s">
        <v>111</v>
      </c>
      <c r="J89" s="4">
        <v>40</v>
      </c>
      <c r="K89" s="4" t="s">
        <v>144</v>
      </c>
      <c r="L89" s="56" t="s">
        <v>100</v>
      </c>
      <c r="M89" s="65" t="s">
        <v>101</v>
      </c>
      <c r="N89" s="208" t="s">
        <v>14</v>
      </c>
    </row>
    <row r="90" spans="1:14" ht="80.099999999999994" customHeight="1">
      <c r="A90" s="186" t="s">
        <v>139</v>
      </c>
      <c r="B90" s="195" t="s">
        <v>183</v>
      </c>
      <c r="C90" s="352" t="s">
        <v>184</v>
      </c>
      <c r="D90" s="413" t="s">
        <v>185</v>
      </c>
      <c r="E90" s="196">
        <v>45329</v>
      </c>
      <c r="F90" s="119">
        <f t="shared" si="17"/>
        <v>45329</v>
      </c>
      <c r="G90" s="210" t="s">
        <v>143</v>
      </c>
      <c r="H90" s="187" t="s">
        <v>89</v>
      </c>
      <c r="I90" s="121" t="s">
        <v>111</v>
      </c>
      <c r="J90" s="187">
        <v>40</v>
      </c>
      <c r="K90" s="187" t="s">
        <v>144</v>
      </c>
      <c r="L90" s="188" t="s">
        <v>100</v>
      </c>
      <c r="M90" s="122" t="s">
        <v>101</v>
      </c>
    </row>
    <row r="91" spans="1:14" ht="80.099999999999994" customHeight="1" thickBot="1">
      <c r="A91" s="170" t="s">
        <v>139</v>
      </c>
      <c r="B91" s="149" t="s">
        <v>183</v>
      </c>
      <c r="C91" s="211" t="s">
        <v>184</v>
      </c>
      <c r="D91" s="414"/>
      <c r="E91" s="151">
        <v>45588</v>
      </c>
      <c r="F91" s="165">
        <f t="shared" si="17"/>
        <v>45588</v>
      </c>
      <c r="G91" s="207" t="s">
        <v>143</v>
      </c>
      <c r="H91" s="152" t="s">
        <v>89</v>
      </c>
      <c r="I91" s="153" t="s">
        <v>111</v>
      </c>
      <c r="J91" s="152">
        <v>40</v>
      </c>
      <c r="K91" s="152" t="s">
        <v>144</v>
      </c>
      <c r="L91" s="154" t="s">
        <v>100</v>
      </c>
      <c r="M91" s="168" t="s">
        <v>101</v>
      </c>
    </row>
    <row r="92" spans="1:14" ht="80.099999999999994" customHeight="1">
      <c r="A92" s="186" t="s">
        <v>139</v>
      </c>
      <c r="B92" s="195" t="s">
        <v>186</v>
      </c>
      <c r="C92" s="352" t="s">
        <v>184</v>
      </c>
      <c r="D92" s="413" t="s">
        <v>187</v>
      </c>
      <c r="E92" s="196">
        <v>45337</v>
      </c>
      <c r="F92" s="119">
        <f t="shared" si="17"/>
        <v>45337</v>
      </c>
      <c r="G92" s="210" t="s">
        <v>143</v>
      </c>
      <c r="H92" s="187" t="s">
        <v>89</v>
      </c>
      <c r="I92" s="121" t="s">
        <v>111</v>
      </c>
      <c r="J92" s="187">
        <v>40</v>
      </c>
      <c r="K92" s="187" t="s">
        <v>144</v>
      </c>
      <c r="L92" s="188" t="s">
        <v>100</v>
      </c>
      <c r="M92" s="122" t="s">
        <v>101</v>
      </c>
    </row>
    <row r="93" spans="1:14" ht="80.099999999999994" customHeight="1">
      <c r="A93" s="134" t="s">
        <v>139</v>
      </c>
      <c r="B93" s="142" t="s">
        <v>188</v>
      </c>
      <c r="C93" s="145" t="s">
        <v>184</v>
      </c>
      <c r="D93" s="415"/>
      <c r="E93" s="140">
        <v>45449</v>
      </c>
      <c r="F93" s="126">
        <f t="shared" si="17"/>
        <v>45449</v>
      </c>
      <c r="G93" s="144" t="s">
        <v>143</v>
      </c>
      <c r="H93" s="137" t="s">
        <v>89</v>
      </c>
      <c r="I93" s="128" t="s">
        <v>111</v>
      </c>
      <c r="J93" s="137">
        <v>40</v>
      </c>
      <c r="K93" s="137" t="s">
        <v>144</v>
      </c>
      <c r="L93" s="138" t="s">
        <v>100</v>
      </c>
      <c r="M93" s="132" t="s">
        <v>101</v>
      </c>
    </row>
    <row r="94" spans="1:14" ht="80.099999999999994" customHeight="1" thickBot="1">
      <c r="A94" s="170" t="s">
        <v>139</v>
      </c>
      <c r="B94" s="149" t="s">
        <v>186</v>
      </c>
      <c r="C94" s="211" t="s">
        <v>184</v>
      </c>
      <c r="D94" s="414"/>
      <c r="E94" s="151">
        <v>45582</v>
      </c>
      <c r="F94" s="165">
        <f t="shared" si="17"/>
        <v>45582</v>
      </c>
      <c r="G94" s="207" t="s">
        <v>143</v>
      </c>
      <c r="H94" s="152" t="s">
        <v>89</v>
      </c>
      <c r="I94" s="153" t="s">
        <v>111</v>
      </c>
      <c r="J94" s="152">
        <v>40</v>
      </c>
      <c r="K94" s="152" t="s">
        <v>144</v>
      </c>
      <c r="L94" s="154" t="s">
        <v>100</v>
      </c>
      <c r="M94" s="168" t="s">
        <v>101</v>
      </c>
    </row>
    <row r="95" spans="1:14" ht="80.099999999999994" customHeight="1">
      <c r="A95" s="186" t="s">
        <v>189</v>
      </c>
      <c r="B95" s="195" t="s">
        <v>190</v>
      </c>
      <c r="C95" s="352" t="s">
        <v>191</v>
      </c>
      <c r="D95" s="411" t="s">
        <v>192</v>
      </c>
      <c r="E95" s="196">
        <v>45308</v>
      </c>
      <c r="F95" s="119">
        <f t="shared" si="17"/>
        <v>45308</v>
      </c>
      <c r="G95" s="210" t="s">
        <v>97</v>
      </c>
      <c r="H95" s="187" t="s">
        <v>89</v>
      </c>
      <c r="I95" s="121" t="s">
        <v>193</v>
      </c>
      <c r="J95" s="187">
        <v>25</v>
      </c>
      <c r="K95" s="187" t="s">
        <v>194</v>
      </c>
      <c r="L95" s="188" t="s">
        <v>100</v>
      </c>
      <c r="M95" s="122" t="s">
        <v>101</v>
      </c>
    </row>
    <row r="96" spans="1:14" ht="80.099999999999994" customHeight="1">
      <c r="A96" s="134" t="s">
        <v>189</v>
      </c>
      <c r="B96" s="142" t="s">
        <v>190</v>
      </c>
      <c r="C96" s="145" t="s">
        <v>191</v>
      </c>
      <c r="D96" s="416"/>
      <c r="E96" s="140">
        <v>45455</v>
      </c>
      <c r="F96" s="126">
        <f t="shared" si="17"/>
        <v>45455</v>
      </c>
      <c r="G96" s="144" t="s">
        <v>97</v>
      </c>
      <c r="H96" s="137" t="s">
        <v>89</v>
      </c>
      <c r="I96" s="128" t="s">
        <v>193</v>
      </c>
      <c r="J96" s="137">
        <v>25</v>
      </c>
      <c r="K96" s="137" t="s">
        <v>194</v>
      </c>
      <c r="L96" s="138" t="s">
        <v>100</v>
      </c>
      <c r="M96" s="132" t="s">
        <v>101</v>
      </c>
    </row>
    <row r="97" spans="1:14" ht="80.099999999999994" customHeight="1" thickBot="1">
      <c r="A97" s="170" t="s">
        <v>189</v>
      </c>
      <c r="B97" s="149" t="s">
        <v>190</v>
      </c>
      <c r="C97" s="174" t="s">
        <v>191</v>
      </c>
      <c r="D97" s="412"/>
      <c r="E97" s="151">
        <v>45602</v>
      </c>
      <c r="F97" s="165">
        <f t="shared" si="17"/>
        <v>45602</v>
      </c>
      <c r="G97" s="207" t="s">
        <v>97</v>
      </c>
      <c r="H97" s="152" t="s">
        <v>89</v>
      </c>
      <c r="I97" s="153" t="s">
        <v>193</v>
      </c>
      <c r="J97" s="152">
        <v>25</v>
      </c>
      <c r="K97" s="152" t="s">
        <v>194</v>
      </c>
      <c r="L97" s="154" t="s">
        <v>100</v>
      </c>
      <c r="M97" s="168" t="s">
        <v>101</v>
      </c>
      <c r="N97" s="209"/>
    </row>
    <row r="98" spans="1:14" ht="80.099999999999994" customHeight="1" thickBot="1">
      <c r="A98" s="169" t="s">
        <v>189</v>
      </c>
      <c r="B98" s="193" t="s">
        <v>195</v>
      </c>
      <c r="C98" s="345" t="s">
        <v>196</v>
      </c>
      <c r="D98" s="411" t="s">
        <v>197</v>
      </c>
      <c r="E98" s="190">
        <v>45309</v>
      </c>
      <c r="F98" s="156">
        <f t="shared" si="17"/>
        <v>45309</v>
      </c>
      <c r="G98" s="205" t="s">
        <v>97</v>
      </c>
      <c r="H98" s="175" t="s">
        <v>89</v>
      </c>
      <c r="I98" s="158" t="s">
        <v>193</v>
      </c>
      <c r="J98" s="175">
        <v>25</v>
      </c>
      <c r="K98" s="175" t="s">
        <v>194</v>
      </c>
      <c r="L98" s="176" t="s">
        <v>100</v>
      </c>
      <c r="M98" s="162" t="s">
        <v>101</v>
      </c>
      <c r="N98" s="213" t="s">
        <v>14</v>
      </c>
    </row>
    <row r="99" spans="1:14" ht="80.099999999999994" customHeight="1" thickBot="1">
      <c r="A99" s="134" t="s">
        <v>189</v>
      </c>
      <c r="B99" s="142" t="s">
        <v>195</v>
      </c>
      <c r="C99" s="136" t="s">
        <v>196</v>
      </c>
      <c r="D99" s="416"/>
      <c r="E99" s="140">
        <v>45456</v>
      </c>
      <c r="F99" s="126">
        <f t="shared" si="17"/>
        <v>45456</v>
      </c>
      <c r="G99" s="144" t="s">
        <v>97</v>
      </c>
      <c r="H99" s="137" t="s">
        <v>89</v>
      </c>
      <c r="I99" s="128" t="s">
        <v>193</v>
      </c>
      <c r="J99" s="137">
        <v>25</v>
      </c>
      <c r="K99" s="137" t="s">
        <v>194</v>
      </c>
      <c r="L99" s="138" t="s">
        <v>100</v>
      </c>
      <c r="M99" s="132" t="s">
        <v>101</v>
      </c>
      <c r="N99" s="213" t="s">
        <v>14</v>
      </c>
    </row>
    <row r="100" spans="1:14" ht="80.099999999999994" customHeight="1" thickBot="1">
      <c r="A100" s="170" t="s">
        <v>189</v>
      </c>
      <c r="B100" s="149" t="s">
        <v>195</v>
      </c>
      <c r="C100" s="174" t="s">
        <v>196</v>
      </c>
      <c r="D100" s="412"/>
      <c r="E100" s="151">
        <v>45603</v>
      </c>
      <c r="F100" s="165">
        <f t="shared" si="17"/>
        <v>45603</v>
      </c>
      <c r="G100" s="207" t="s">
        <v>97</v>
      </c>
      <c r="H100" s="152" t="s">
        <v>89</v>
      </c>
      <c r="I100" s="153" t="s">
        <v>193</v>
      </c>
      <c r="J100" s="152">
        <v>25</v>
      </c>
      <c r="K100" s="152" t="s">
        <v>194</v>
      </c>
      <c r="L100" s="154" t="s">
        <v>100</v>
      </c>
      <c r="M100" s="168" t="s">
        <v>101</v>
      </c>
      <c r="N100" s="212" t="s">
        <v>14</v>
      </c>
    </row>
    <row r="101" spans="1:14" ht="80.099999999999994" customHeight="1" thickBot="1">
      <c r="A101" s="186" t="s">
        <v>106</v>
      </c>
      <c r="B101" s="195" t="s">
        <v>198</v>
      </c>
      <c r="C101" s="326" t="s">
        <v>199</v>
      </c>
      <c r="D101" s="411" t="s">
        <v>200</v>
      </c>
      <c r="E101" s="196">
        <v>45363</v>
      </c>
      <c r="F101" s="119">
        <f t="shared" si="17"/>
        <v>45363</v>
      </c>
      <c r="G101" s="210" t="s">
        <v>143</v>
      </c>
      <c r="H101" s="187" t="s">
        <v>89</v>
      </c>
      <c r="I101" s="121" t="s">
        <v>201</v>
      </c>
      <c r="J101" s="187" t="s">
        <v>100</v>
      </c>
      <c r="K101" s="187" t="s">
        <v>202</v>
      </c>
      <c r="L101" s="188" t="s">
        <v>100</v>
      </c>
      <c r="M101" s="122" t="s">
        <v>101</v>
      </c>
      <c r="N101" s="41" t="s">
        <v>14</v>
      </c>
    </row>
    <row r="102" spans="1:14" ht="80.099999999999994" customHeight="1" thickBot="1">
      <c r="A102" s="170" t="s">
        <v>106</v>
      </c>
      <c r="B102" s="254" t="s">
        <v>198</v>
      </c>
      <c r="C102" s="321" t="s">
        <v>199</v>
      </c>
      <c r="D102" s="412"/>
      <c r="E102" s="151">
        <v>45602</v>
      </c>
      <c r="F102" s="165">
        <f t="shared" si="17"/>
        <v>45602</v>
      </c>
      <c r="G102" s="207" t="s">
        <v>143</v>
      </c>
      <c r="H102" s="152" t="s">
        <v>89</v>
      </c>
      <c r="I102" s="153" t="s">
        <v>201</v>
      </c>
      <c r="J102" s="152" t="s">
        <v>100</v>
      </c>
      <c r="K102" s="152" t="s">
        <v>202</v>
      </c>
      <c r="L102" s="154" t="s">
        <v>100</v>
      </c>
      <c r="M102" s="168" t="s">
        <v>101</v>
      </c>
      <c r="N102" s="41" t="s">
        <v>14</v>
      </c>
    </row>
    <row r="103" spans="1:14" ht="80.099999999999994" customHeight="1" thickBot="1">
      <c r="A103" s="186" t="s">
        <v>106</v>
      </c>
      <c r="B103" s="195" t="s">
        <v>203</v>
      </c>
      <c r="C103" s="336" t="s">
        <v>204</v>
      </c>
      <c r="D103" s="411" t="s">
        <v>205</v>
      </c>
      <c r="E103" s="196">
        <v>45357</v>
      </c>
      <c r="F103" s="119">
        <f t="shared" si="17"/>
        <v>45357</v>
      </c>
      <c r="G103" s="210" t="s">
        <v>143</v>
      </c>
      <c r="H103" s="187" t="s">
        <v>89</v>
      </c>
      <c r="I103" s="121" t="s">
        <v>206</v>
      </c>
      <c r="J103" s="187" t="s">
        <v>100</v>
      </c>
      <c r="K103" s="187" t="s">
        <v>202</v>
      </c>
      <c r="L103" s="188" t="s">
        <v>100</v>
      </c>
      <c r="M103" s="122" t="s">
        <v>101</v>
      </c>
      <c r="N103" s="41" t="s">
        <v>14</v>
      </c>
    </row>
    <row r="104" spans="1:14" ht="80.099999999999994" customHeight="1" thickBot="1">
      <c r="A104" s="170" t="s">
        <v>106</v>
      </c>
      <c r="B104" s="149" t="s">
        <v>203</v>
      </c>
      <c r="C104" s="321" t="s">
        <v>204</v>
      </c>
      <c r="D104" s="412"/>
      <c r="E104" s="151">
        <v>45559</v>
      </c>
      <c r="F104" s="165">
        <f t="shared" si="17"/>
        <v>45559</v>
      </c>
      <c r="G104" s="207" t="s">
        <v>143</v>
      </c>
      <c r="H104" s="152" t="s">
        <v>89</v>
      </c>
      <c r="I104" s="153" t="s">
        <v>206</v>
      </c>
      <c r="J104" s="152" t="s">
        <v>100</v>
      </c>
      <c r="K104" s="152" t="s">
        <v>202</v>
      </c>
      <c r="L104" s="154" t="s">
        <v>100</v>
      </c>
      <c r="M104" s="168" t="s">
        <v>101</v>
      </c>
      <c r="N104" s="41" t="s">
        <v>14</v>
      </c>
    </row>
    <row r="105" spans="1:14" ht="140.1" customHeight="1" thickBot="1">
      <c r="A105" s="79" t="s">
        <v>106</v>
      </c>
      <c r="B105" s="66" t="s">
        <v>207</v>
      </c>
      <c r="C105" s="353" t="s">
        <v>208</v>
      </c>
      <c r="D105" s="96" t="s">
        <v>209</v>
      </c>
      <c r="E105" s="35">
        <v>45419</v>
      </c>
      <c r="F105" s="35">
        <f t="shared" si="17"/>
        <v>45419</v>
      </c>
      <c r="G105" s="214" t="s">
        <v>143</v>
      </c>
      <c r="H105" s="4" t="s">
        <v>89</v>
      </c>
      <c r="I105" s="3" t="s">
        <v>201</v>
      </c>
      <c r="J105" s="4" t="s">
        <v>100</v>
      </c>
      <c r="K105" s="4" t="s">
        <v>202</v>
      </c>
      <c r="L105" s="56" t="s">
        <v>100</v>
      </c>
      <c r="M105" s="65" t="s">
        <v>101</v>
      </c>
    </row>
    <row r="106" spans="1:14" ht="80.099999999999994" customHeight="1" thickBot="1">
      <c r="A106" s="186" t="s">
        <v>106</v>
      </c>
      <c r="B106" s="195" t="s">
        <v>210</v>
      </c>
      <c r="C106" s="354" t="s">
        <v>211</v>
      </c>
      <c r="D106" s="411" t="s">
        <v>212</v>
      </c>
      <c r="E106" s="196">
        <v>45624</v>
      </c>
      <c r="F106" s="119">
        <f t="shared" si="17"/>
        <v>45624</v>
      </c>
      <c r="G106" s="210" t="s">
        <v>143</v>
      </c>
      <c r="H106" s="187" t="s">
        <v>89</v>
      </c>
      <c r="I106" s="121" t="s">
        <v>213</v>
      </c>
      <c r="J106" s="187" t="s">
        <v>100</v>
      </c>
      <c r="K106" s="187" t="s">
        <v>202</v>
      </c>
      <c r="L106" s="188" t="s">
        <v>100</v>
      </c>
      <c r="M106" s="122" t="s">
        <v>101</v>
      </c>
      <c r="N106" s="41" t="s">
        <v>14</v>
      </c>
    </row>
    <row r="107" spans="1:14" ht="80.099999999999994" customHeight="1" thickBot="1">
      <c r="A107" s="170" t="s">
        <v>106</v>
      </c>
      <c r="B107" s="149" t="s">
        <v>210</v>
      </c>
      <c r="C107" s="274" t="s">
        <v>211</v>
      </c>
      <c r="D107" s="412"/>
      <c r="E107" s="151">
        <v>45625</v>
      </c>
      <c r="F107" s="165">
        <f t="shared" si="17"/>
        <v>45625</v>
      </c>
      <c r="G107" s="207" t="s">
        <v>143</v>
      </c>
      <c r="H107" s="152" t="s">
        <v>89</v>
      </c>
      <c r="I107" s="153" t="s">
        <v>213</v>
      </c>
      <c r="J107" s="152" t="s">
        <v>100</v>
      </c>
      <c r="K107" s="152" t="s">
        <v>202</v>
      </c>
      <c r="L107" s="154" t="s">
        <v>100</v>
      </c>
      <c r="M107" s="168" t="s">
        <v>101</v>
      </c>
      <c r="N107" s="41" t="s">
        <v>14</v>
      </c>
    </row>
    <row r="108" spans="1:14" s="7" customFormat="1" ht="161.1" customHeight="1" thickBot="1">
      <c r="A108" s="79" t="s">
        <v>214</v>
      </c>
      <c r="B108" s="39" t="s">
        <v>215</v>
      </c>
      <c r="C108" s="3" t="s">
        <v>68</v>
      </c>
      <c r="D108" s="96" t="s">
        <v>216</v>
      </c>
      <c r="E108" s="28">
        <v>45474</v>
      </c>
      <c r="F108" s="35">
        <f t="shared" si="17"/>
        <v>45475</v>
      </c>
      <c r="G108" s="4" t="s">
        <v>82</v>
      </c>
      <c r="H108" s="4" t="s">
        <v>21</v>
      </c>
      <c r="I108" s="3" t="s">
        <v>217</v>
      </c>
      <c r="J108" s="4">
        <v>12</v>
      </c>
      <c r="K108" s="4" t="s">
        <v>218</v>
      </c>
      <c r="L108" s="56">
        <v>858</v>
      </c>
      <c r="M108" s="65" t="s">
        <v>219</v>
      </c>
      <c r="N108" s="41" t="s">
        <v>14</v>
      </c>
    </row>
    <row r="109" spans="1:14" s="7" customFormat="1" ht="153.75" thickBot="1">
      <c r="A109" s="79" t="s">
        <v>214</v>
      </c>
      <c r="B109" s="39" t="s">
        <v>220</v>
      </c>
      <c r="C109" s="3" t="s">
        <v>68</v>
      </c>
      <c r="D109" s="96" t="s">
        <v>221</v>
      </c>
      <c r="E109" s="28">
        <v>45587</v>
      </c>
      <c r="F109" s="35">
        <f t="shared" si="17"/>
        <v>45588</v>
      </c>
      <c r="G109" s="4" t="s">
        <v>82</v>
      </c>
      <c r="H109" s="4" t="s">
        <v>21</v>
      </c>
      <c r="I109" s="3" t="s">
        <v>217</v>
      </c>
      <c r="J109" s="4">
        <v>8</v>
      </c>
      <c r="K109" s="4" t="s">
        <v>222</v>
      </c>
      <c r="L109" s="56">
        <v>858</v>
      </c>
      <c r="M109" s="65" t="s">
        <v>219</v>
      </c>
      <c r="N109" s="41" t="s">
        <v>14</v>
      </c>
    </row>
    <row r="110" spans="1:14" s="7" customFormat="1" ht="80.099999999999994" customHeight="1">
      <c r="A110" s="186" t="s">
        <v>214</v>
      </c>
      <c r="B110" s="117" t="s">
        <v>223</v>
      </c>
      <c r="C110" s="198" t="s">
        <v>68</v>
      </c>
      <c r="D110" s="411" t="s">
        <v>224</v>
      </c>
      <c r="E110" s="196">
        <v>45357</v>
      </c>
      <c r="F110" s="119">
        <f t="shared" si="17"/>
        <v>45357</v>
      </c>
      <c r="G110" s="187" t="s">
        <v>62</v>
      </c>
      <c r="H110" s="187" t="s">
        <v>21</v>
      </c>
      <c r="I110" s="121" t="s">
        <v>217</v>
      </c>
      <c r="J110" s="187">
        <v>12</v>
      </c>
      <c r="K110" s="121" t="s">
        <v>225</v>
      </c>
      <c r="L110" s="188" t="s">
        <v>100</v>
      </c>
      <c r="M110" s="122" t="s">
        <v>219</v>
      </c>
      <c r="N110" s="76"/>
    </row>
    <row r="111" spans="1:14" s="7" customFormat="1" ht="80.099999999999994" customHeight="1" thickBot="1">
      <c r="A111" s="170" t="s">
        <v>214</v>
      </c>
      <c r="B111" s="164" t="s">
        <v>223</v>
      </c>
      <c r="C111" s="201" t="s">
        <v>68</v>
      </c>
      <c r="D111" s="412"/>
      <c r="E111" s="151">
        <v>45582</v>
      </c>
      <c r="F111" s="165">
        <f t="shared" si="17"/>
        <v>45582</v>
      </c>
      <c r="G111" s="152" t="s">
        <v>62</v>
      </c>
      <c r="H111" s="152" t="s">
        <v>21</v>
      </c>
      <c r="I111" s="153" t="s">
        <v>217</v>
      </c>
      <c r="J111" s="152">
        <v>12</v>
      </c>
      <c r="K111" s="153" t="s">
        <v>225</v>
      </c>
      <c r="L111" s="154" t="s">
        <v>100</v>
      </c>
      <c r="M111" s="168" t="s">
        <v>219</v>
      </c>
      <c r="N111" s="76"/>
    </row>
    <row r="112" spans="1:14" ht="168.95" customHeight="1" thickBot="1">
      <c r="A112" s="79" t="s">
        <v>214</v>
      </c>
      <c r="B112" s="66" t="s">
        <v>226</v>
      </c>
      <c r="C112" s="3" t="s">
        <v>68</v>
      </c>
      <c r="D112" s="80" t="s">
        <v>227</v>
      </c>
      <c r="E112" s="28">
        <v>45404</v>
      </c>
      <c r="F112" s="35">
        <f t="shared" ref="F112:F131" si="18">IF(G112="5 Tage",E112+4,IF(G112="4 Tage",E112+3,IF(G112="3 Tage",E112+2,IF(G112="2 Tage",E112+1,IF(G112="1 Tag",E112,E112)))))</f>
        <v>45405</v>
      </c>
      <c r="G112" s="4" t="s">
        <v>82</v>
      </c>
      <c r="H112" s="4" t="s">
        <v>21</v>
      </c>
      <c r="I112" s="96" t="s">
        <v>228</v>
      </c>
      <c r="J112" s="4">
        <v>50</v>
      </c>
      <c r="K112" s="4" t="s">
        <v>229</v>
      </c>
      <c r="L112" s="56" t="s">
        <v>100</v>
      </c>
      <c r="M112" s="65" t="s">
        <v>219</v>
      </c>
      <c r="N112" s="215"/>
    </row>
    <row r="113" spans="1:14" ht="80.099999999999994" customHeight="1">
      <c r="A113" s="186" t="s">
        <v>189</v>
      </c>
      <c r="B113" s="195" t="s">
        <v>230</v>
      </c>
      <c r="C113" s="342" t="s">
        <v>231</v>
      </c>
      <c r="D113" s="413" t="s">
        <v>232</v>
      </c>
      <c r="E113" s="196">
        <v>45329</v>
      </c>
      <c r="F113" s="119">
        <f t="shared" si="18"/>
        <v>45329</v>
      </c>
      <c r="G113" s="210" t="s">
        <v>97</v>
      </c>
      <c r="H113" s="187" t="s">
        <v>89</v>
      </c>
      <c r="I113" s="121" t="s">
        <v>193</v>
      </c>
      <c r="J113" s="187">
        <v>25</v>
      </c>
      <c r="K113" s="187" t="s">
        <v>194</v>
      </c>
      <c r="L113" s="188" t="s">
        <v>100</v>
      </c>
      <c r="M113" s="122" t="s">
        <v>101</v>
      </c>
      <c r="N113" s="215"/>
    </row>
    <row r="114" spans="1:14" ht="80.099999999999994" customHeight="1" thickBot="1">
      <c r="A114" s="170" t="s">
        <v>189</v>
      </c>
      <c r="B114" s="149" t="s">
        <v>230</v>
      </c>
      <c r="C114" s="174" t="s">
        <v>231</v>
      </c>
      <c r="D114" s="414"/>
      <c r="E114" s="151">
        <v>45330</v>
      </c>
      <c r="F114" s="165">
        <f t="shared" si="18"/>
        <v>45330</v>
      </c>
      <c r="G114" s="207" t="s">
        <v>97</v>
      </c>
      <c r="H114" s="152" t="s">
        <v>89</v>
      </c>
      <c r="I114" s="153" t="s">
        <v>193</v>
      </c>
      <c r="J114" s="152">
        <v>25</v>
      </c>
      <c r="K114" s="152" t="s">
        <v>194</v>
      </c>
      <c r="L114" s="154" t="s">
        <v>100</v>
      </c>
      <c r="M114" s="168" t="s">
        <v>101</v>
      </c>
      <c r="N114" s="209"/>
    </row>
    <row r="115" spans="1:14" ht="80.099999999999994" customHeight="1" thickBot="1">
      <c r="A115" s="186" t="s">
        <v>189</v>
      </c>
      <c r="B115" s="195" t="s">
        <v>233</v>
      </c>
      <c r="C115" s="342" t="s">
        <v>234</v>
      </c>
      <c r="D115" s="425" t="s">
        <v>235</v>
      </c>
      <c r="E115" s="196">
        <v>45581</v>
      </c>
      <c r="F115" s="119">
        <f t="shared" si="18"/>
        <v>45581</v>
      </c>
      <c r="G115" s="210" t="s">
        <v>97</v>
      </c>
      <c r="H115" s="187" t="s">
        <v>89</v>
      </c>
      <c r="I115" s="121" t="s">
        <v>193</v>
      </c>
      <c r="J115" s="187">
        <v>25</v>
      </c>
      <c r="K115" s="187" t="s">
        <v>194</v>
      </c>
      <c r="L115" s="188" t="s">
        <v>100</v>
      </c>
      <c r="M115" s="122" t="s">
        <v>101</v>
      </c>
      <c r="N115" s="213" t="s">
        <v>14</v>
      </c>
    </row>
    <row r="116" spans="1:14" ht="80.099999999999994" customHeight="1" thickBot="1">
      <c r="A116" s="170" t="s">
        <v>189</v>
      </c>
      <c r="B116" s="149" t="s">
        <v>233</v>
      </c>
      <c r="C116" s="174" t="s">
        <v>234</v>
      </c>
      <c r="D116" s="426"/>
      <c r="E116" s="151">
        <v>45582</v>
      </c>
      <c r="F116" s="165">
        <f t="shared" si="18"/>
        <v>45582</v>
      </c>
      <c r="G116" s="207" t="s">
        <v>97</v>
      </c>
      <c r="H116" s="152" t="s">
        <v>89</v>
      </c>
      <c r="I116" s="153" t="s">
        <v>193</v>
      </c>
      <c r="J116" s="152">
        <v>25</v>
      </c>
      <c r="K116" s="152" t="s">
        <v>194</v>
      </c>
      <c r="L116" s="154" t="s">
        <v>100</v>
      </c>
      <c r="M116" s="168" t="s">
        <v>101</v>
      </c>
      <c r="N116" s="213" t="s">
        <v>14</v>
      </c>
    </row>
    <row r="117" spans="1:14" ht="80.099999999999994" customHeight="1">
      <c r="A117" s="186" t="s">
        <v>189</v>
      </c>
      <c r="B117" s="195" t="s">
        <v>236</v>
      </c>
      <c r="C117" s="355" t="s">
        <v>237</v>
      </c>
      <c r="D117" s="413" t="s">
        <v>238</v>
      </c>
      <c r="E117" s="196">
        <v>45405</v>
      </c>
      <c r="F117" s="119">
        <f t="shared" si="18"/>
        <v>45405</v>
      </c>
      <c r="G117" s="210" t="s">
        <v>97</v>
      </c>
      <c r="H117" s="187" t="s">
        <v>89</v>
      </c>
      <c r="I117" s="121" t="s">
        <v>193</v>
      </c>
      <c r="J117" s="187">
        <v>25</v>
      </c>
      <c r="K117" s="121" t="s">
        <v>239</v>
      </c>
      <c r="L117" s="188" t="s">
        <v>100</v>
      </c>
      <c r="M117" s="122" t="s">
        <v>101</v>
      </c>
      <c r="N117" s="216"/>
    </row>
    <row r="118" spans="1:14" ht="80.099999999999994" customHeight="1" thickBot="1">
      <c r="A118" s="170" t="s">
        <v>189</v>
      </c>
      <c r="B118" s="149" t="s">
        <v>236</v>
      </c>
      <c r="C118" s="211" t="s">
        <v>237</v>
      </c>
      <c r="D118" s="414"/>
      <c r="E118" s="151">
        <v>45601</v>
      </c>
      <c r="F118" s="165">
        <f t="shared" si="18"/>
        <v>45601</v>
      </c>
      <c r="G118" s="207" t="s">
        <v>97</v>
      </c>
      <c r="H118" s="152" t="s">
        <v>89</v>
      </c>
      <c r="I118" s="153" t="s">
        <v>193</v>
      </c>
      <c r="J118" s="152">
        <v>25</v>
      </c>
      <c r="K118" s="152" t="s">
        <v>239</v>
      </c>
      <c r="L118" s="154" t="s">
        <v>100</v>
      </c>
      <c r="M118" s="168" t="s">
        <v>101</v>
      </c>
      <c r="N118" s="209"/>
    </row>
    <row r="119" spans="1:14" ht="80.099999999999994" customHeight="1" thickBot="1">
      <c r="A119" s="186" t="s">
        <v>189</v>
      </c>
      <c r="B119" s="195" t="s">
        <v>240</v>
      </c>
      <c r="C119" s="342" t="s">
        <v>241</v>
      </c>
      <c r="D119" s="411" t="s">
        <v>242</v>
      </c>
      <c r="E119" s="196">
        <v>45609</v>
      </c>
      <c r="F119" s="119">
        <f t="shared" si="18"/>
        <v>45609</v>
      </c>
      <c r="G119" s="210" t="s">
        <v>97</v>
      </c>
      <c r="H119" s="187" t="s">
        <v>89</v>
      </c>
      <c r="I119" s="121" t="s">
        <v>193</v>
      </c>
      <c r="J119" s="187">
        <v>25</v>
      </c>
      <c r="K119" s="187" t="s">
        <v>194</v>
      </c>
      <c r="L119" s="188" t="s">
        <v>100</v>
      </c>
      <c r="M119" s="122" t="s">
        <v>101</v>
      </c>
      <c r="N119" s="213" t="s">
        <v>14</v>
      </c>
    </row>
    <row r="120" spans="1:14" ht="80.099999999999994" customHeight="1" thickBot="1">
      <c r="A120" s="134" t="s">
        <v>189</v>
      </c>
      <c r="B120" s="142" t="s">
        <v>240</v>
      </c>
      <c r="C120" s="136" t="s">
        <v>241</v>
      </c>
      <c r="D120" s="416"/>
      <c r="E120" s="140">
        <v>45637</v>
      </c>
      <c r="F120" s="126">
        <f t="shared" si="18"/>
        <v>45637</v>
      </c>
      <c r="G120" s="144" t="s">
        <v>97</v>
      </c>
      <c r="H120" s="137" t="s">
        <v>89</v>
      </c>
      <c r="I120" s="128" t="s">
        <v>193</v>
      </c>
      <c r="J120" s="137">
        <v>25</v>
      </c>
      <c r="K120" s="137" t="s">
        <v>194</v>
      </c>
      <c r="L120" s="138" t="s">
        <v>100</v>
      </c>
      <c r="M120" s="132" t="s">
        <v>101</v>
      </c>
      <c r="N120" s="213" t="s">
        <v>14</v>
      </c>
    </row>
    <row r="121" spans="1:14" ht="80.099999999999994" customHeight="1" thickBot="1">
      <c r="A121" s="170" t="s">
        <v>189</v>
      </c>
      <c r="B121" s="149" t="s">
        <v>240</v>
      </c>
      <c r="C121" s="174" t="s">
        <v>241</v>
      </c>
      <c r="D121" s="412"/>
      <c r="E121" s="151">
        <v>45638</v>
      </c>
      <c r="F121" s="165">
        <f t="shared" si="18"/>
        <v>45638</v>
      </c>
      <c r="G121" s="207" t="s">
        <v>97</v>
      </c>
      <c r="H121" s="152" t="s">
        <v>89</v>
      </c>
      <c r="I121" s="153" t="s">
        <v>193</v>
      </c>
      <c r="J121" s="152">
        <v>25</v>
      </c>
      <c r="K121" s="152" t="s">
        <v>194</v>
      </c>
      <c r="L121" s="154" t="s">
        <v>100</v>
      </c>
      <c r="M121" s="168" t="s">
        <v>101</v>
      </c>
      <c r="N121" s="213" t="s">
        <v>14</v>
      </c>
    </row>
    <row r="122" spans="1:14" ht="80.099999999999994" customHeight="1">
      <c r="A122" s="186" t="s">
        <v>189</v>
      </c>
      <c r="B122" s="297" t="s">
        <v>190</v>
      </c>
      <c r="C122" s="356" t="s">
        <v>191</v>
      </c>
      <c r="D122" s="411" t="s">
        <v>192</v>
      </c>
      <c r="E122" s="196">
        <v>45308</v>
      </c>
      <c r="F122" s="119">
        <f t="shared" si="18"/>
        <v>45308</v>
      </c>
      <c r="G122" s="210" t="s">
        <v>97</v>
      </c>
      <c r="H122" s="187" t="s">
        <v>89</v>
      </c>
      <c r="I122" s="121" t="s">
        <v>193</v>
      </c>
      <c r="J122" s="187">
        <v>25</v>
      </c>
      <c r="K122" s="187" t="s">
        <v>194</v>
      </c>
      <c r="L122" s="188" t="s">
        <v>100</v>
      </c>
      <c r="M122" s="122" t="s">
        <v>101</v>
      </c>
    </row>
    <row r="123" spans="1:14" ht="80.099999999999994" customHeight="1">
      <c r="A123" s="134" t="s">
        <v>189</v>
      </c>
      <c r="B123" s="142" t="s">
        <v>190</v>
      </c>
      <c r="C123" s="136" t="s">
        <v>191</v>
      </c>
      <c r="D123" s="416"/>
      <c r="E123" s="140">
        <v>45455</v>
      </c>
      <c r="F123" s="126">
        <f t="shared" si="18"/>
        <v>45455</v>
      </c>
      <c r="G123" s="144" t="s">
        <v>97</v>
      </c>
      <c r="H123" s="137" t="s">
        <v>89</v>
      </c>
      <c r="I123" s="128" t="s">
        <v>193</v>
      </c>
      <c r="J123" s="137">
        <v>25</v>
      </c>
      <c r="K123" s="137" t="s">
        <v>194</v>
      </c>
      <c r="L123" s="138" t="s">
        <v>100</v>
      </c>
      <c r="M123" s="132" t="s">
        <v>101</v>
      </c>
      <c r="N123" s="215"/>
    </row>
    <row r="124" spans="1:14" ht="80.099999999999994" customHeight="1" thickBot="1">
      <c r="A124" s="170" t="s">
        <v>189</v>
      </c>
      <c r="B124" s="149" t="s">
        <v>190</v>
      </c>
      <c r="C124" s="174" t="s">
        <v>191</v>
      </c>
      <c r="D124" s="412"/>
      <c r="E124" s="151">
        <v>45602</v>
      </c>
      <c r="F124" s="165">
        <f t="shared" si="18"/>
        <v>45602</v>
      </c>
      <c r="G124" s="207" t="s">
        <v>97</v>
      </c>
      <c r="H124" s="152" t="s">
        <v>89</v>
      </c>
      <c r="I124" s="153" t="s">
        <v>193</v>
      </c>
      <c r="J124" s="152">
        <v>25</v>
      </c>
      <c r="K124" s="152" t="s">
        <v>194</v>
      </c>
      <c r="L124" s="154" t="s">
        <v>100</v>
      </c>
      <c r="M124" s="168" t="s">
        <v>101</v>
      </c>
      <c r="N124" s="209"/>
    </row>
    <row r="125" spans="1:14" ht="80.099999999999994" customHeight="1" thickBot="1">
      <c r="A125" s="186" t="s">
        <v>189</v>
      </c>
      <c r="B125" s="195" t="s">
        <v>195</v>
      </c>
      <c r="C125" s="342" t="s">
        <v>196</v>
      </c>
      <c r="D125" s="411" t="s">
        <v>243</v>
      </c>
      <c r="E125" s="196">
        <v>45309</v>
      </c>
      <c r="F125" s="119">
        <f t="shared" si="18"/>
        <v>45309</v>
      </c>
      <c r="G125" s="210" t="s">
        <v>97</v>
      </c>
      <c r="H125" s="187" t="s">
        <v>89</v>
      </c>
      <c r="I125" s="121" t="s">
        <v>193</v>
      </c>
      <c r="J125" s="187">
        <v>25</v>
      </c>
      <c r="K125" s="187" t="s">
        <v>194</v>
      </c>
      <c r="L125" s="188" t="s">
        <v>100</v>
      </c>
      <c r="M125" s="122" t="s">
        <v>101</v>
      </c>
      <c r="N125" s="213" t="s">
        <v>14</v>
      </c>
    </row>
    <row r="126" spans="1:14" ht="80.099999999999994" customHeight="1" thickBot="1">
      <c r="A126" s="134" t="s">
        <v>189</v>
      </c>
      <c r="B126" s="142" t="s">
        <v>195</v>
      </c>
      <c r="C126" s="136" t="s">
        <v>196</v>
      </c>
      <c r="D126" s="416"/>
      <c r="E126" s="140">
        <v>45456</v>
      </c>
      <c r="F126" s="126">
        <f t="shared" si="18"/>
        <v>45456</v>
      </c>
      <c r="G126" s="144" t="s">
        <v>97</v>
      </c>
      <c r="H126" s="137" t="s">
        <v>89</v>
      </c>
      <c r="I126" s="128" t="s">
        <v>193</v>
      </c>
      <c r="J126" s="137">
        <v>25</v>
      </c>
      <c r="K126" s="137" t="s">
        <v>194</v>
      </c>
      <c r="L126" s="138" t="s">
        <v>100</v>
      </c>
      <c r="M126" s="132" t="s">
        <v>101</v>
      </c>
      <c r="N126" s="213" t="s">
        <v>14</v>
      </c>
    </row>
    <row r="127" spans="1:14" ht="80.099999999999994" customHeight="1" thickBot="1">
      <c r="A127" s="170" t="s">
        <v>189</v>
      </c>
      <c r="B127" s="149" t="s">
        <v>195</v>
      </c>
      <c r="C127" s="174" t="s">
        <v>196</v>
      </c>
      <c r="D127" s="412"/>
      <c r="E127" s="151">
        <v>45603</v>
      </c>
      <c r="F127" s="165">
        <f t="shared" si="18"/>
        <v>45603</v>
      </c>
      <c r="G127" s="207" t="s">
        <v>97</v>
      </c>
      <c r="H127" s="152" t="s">
        <v>89</v>
      </c>
      <c r="I127" s="153" t="s">
        <v>193</v>
      </c>
      <c r="J127" s="152">
        <v>25</v>
      </c>
      <c r="K127" s="152" t="s">
        <v>194</v>
      </c>
      <c r="L127" s="154" t="s">
        <v>100</v>
      </c>
      <c r="M127" s="168" t="s">
        <v>101</v>
      </c>
      <c r="N127" s="213" t="s">
        <v>14</v>
      </c>
    </row>
    <row r="128" spans="1:14" s="7" customFormat="1" ht="164.45" customHeight="1" thickBot="1">
      <c r="A128" s="79" t="s">
        <v>78</v>
      </c>
      <c r="B128" s="39" t="s">
        <v>215</v>
      </c>
      <c r="C128" s="3" t="s">
        <v>68</v>
      </c>
      <c r="D128" s="96" t="s">
        <v>216</v>
      </c>
      <c r="E128" s="28">
        <v>45474</v>
      </c>
      <c r="F128" s="35">
        <f t="shared" si="18"/>
        <v>45475</v>
      </c>
      <c r="G128" s="4" t="s">
        <v>82</v>
      </c>
      <c r="H128" s="4" t="s">
        <v>21</v>
      </c>
      <c r="I128" s="3" t="s">
        <v>217</v>
      </c>
      <c r="J128" s="4">
        <v>12</v>
      </c>
      <c r="K128" s="4" t="s">
        <v>218</v>
      </c>
      <c r="L128" s="56">
        <v>858</v>
      </c>
      <c r="M128" s="65" t="s">
        <v>219</v>
      </c>
      <c r="N128" s="41" t="s">
        <v>14</v>
      </c>
    </row>
    <row r="129" spans="1:14" s="18" customFormat="1" ht="80.099999999999994" customHeight="1">
      <c r="A129" s="194" t="s">
        <v>102</v>
      </c>
      <c r="B129" s="195" t="s">
        <v>244</v>
      </c>
      <c r="C129" s="361" t="s">
        <v>68</v>
      </c>
      <c r="D129" s="417" t="s">
        <v>245</v>
      </c>
      <c r="E129" s="101">
        <v>45357</v>
      </c>
      <c r="F129" s="119">
        <f t="shared" si="18"/>
        <v>45359</v>
      </c>
      <c r="G129" s="121" t="s">
        <v>57</v>
      </c>
      <c r="H129" s="187" t="s">
        <v>21</v>
      </c>
      <c r="I129" s="121" t="s">
        <v>214</v>
      </c>
      <c r="J129" s="187">
        <v>12</v>
      </c>
      <c r="K129" s="187" t="s">
        <v>246</v>
      </c>
      <c r="L129" s="188" t="s">
        <v>100</v>
      </c>
      <c r="M129" s="122" t="s">
        <v>101</v>
      </c>
    </row>
    <row r="130" spans="1:14" s="18" customFormat="1" ht="80.099999999999994" customHeight="1">
      <c r="A130" s="139" t="s">
        <v>102</v>
      </c>
      <c r="B130" s="142" t="s">
        <v>244</v>
      </c>
      <c r="C130" s="357" t="s">
        <v>68</v>
      </c>
      <c r="D130" s="418"/>
      <c r="E130" s="140">
        <v>45455</v>
      </c>
      <c r="F130" s="126">
        <f t="shared" si="18"/>
        <v>45457</v>
      </c>
      <c r="G130" s="137" t="s">
        <v>57</v>
      </c>
      <c r="H130" s="137" t="s">
        <v>21</v>
      </c>
      <c r="I130" s="128" t="s">
        <v>214</v>
      </c>
      <c r="J130" s="137">
        <v>12</v>
      </c>
      <c r="K130" s="137" t="s">
        <v>246</v>
      </c>
      <c r="L130" s="138" t="s">
        <v>100</v>
      </c>
      <c r="M130" s="132" t="s">
        <v>101</v>
      </c>
    </row>
    <row r="131" spans="1:14" s="18" customFormat="1" ht="80.099999999999994" customHeight="1" thickBot="1">
      <c r="A131" s="148" t="s">
        <v>102</v>
      </c>
      <c r="B131" s="149" t="s">
        <v>244</v>
      </c>
      <c r="C131" s="201" t="s">
        <v>68</v>
      </c>
      <c r="D131" s="419"/>
      <c r="E131" s="151">
        <v>45574</v>
      </c>
      <c r="F131" s="165">
        <f t="shared" si="18"/>
        <v>45576</v>
      </c>
      <c r="G131" s="152" t="s">
        <v>57</v>
      </c>
      <c r="H131" s="152" t="s">
        <v>21</v>
      </c>
      <c r="I131" s="153" t="s">
        <v>214</v>
      </c>
      <c r="J131" s="152">
        <v>12</v>
      </c>
      <c r="K131" s="152" t="s">
        <v>246</v>
      </c>
      <c r="L131" s="154" t="s">
        <v>100</v>
      </c>
      <c r="M131" s="168" t="s">
        <v>101</v>
      </c>
    </row>
    <row r="132" spans="1:14" ht="140.1" customHeight="1" thickBot="1">
      <c r="A132" s="79" t="s">
        <v>106</v>
      </c>
      <c r="B132" s="66" t="s">
        <v>247</v>
      </c>
      <c r="C132" s="358" t="s">
        <v>248</v>
      </c>
      <c r="D132" s="96" t="s">
        <v>249</v>
      </c>
      <c r="E132" s="28">
        <v>45427</v>
      </c>
      <c r="F132" s="35">
        <f t="shared" ref="F132:F133" si="19">IF(G132="5 Tage",E132+4,IF(G132="4 Tage",E132+3,IF(G132="3 Tage",E132+2,IF(G132="2 Tage",E132+1,IF(G132="1 Tag",E132,E132)))))</f>
        <v>45427</v>
      </c>
      <c r="G132" s="206" t="s">
        <v>143</v>
      </c>
      <c r="H132" s="4" t="s">
        <v>89</v>
      </c>
      <c r="I132" s="3" t="s">
        <v>250</v>
      </c>
      <c r="J132" s="4">
        <v>20</v>
      </c>
      <c r="K132" s="4" t="s">
        <v>120</v>
      </c>
      <c r="L132" s="56" t="s">
        <v>100</v>
      </c>
      <c r="M132" s="65" t="s">
        <v>101</v>
      </c>
      <c r="N132" s="215"/>
    </row>
    <row r="133" spans="1:14" ht="140.1" customHeight="1" thickBot="1">
      <c r="A133" s="79" t="s">
        <v>106</v>
      </c>
      <c r="B133" s="66" t="s">
        <v>251</v>
      </c>
      <c r="C133" s="358" t="s">
        <v>252</v>
      </c>
      <c r="D133" s="96" t="s">
        <v>253</v>
      </c>
      <c r="E133" s="28">
        <v>45615</v>
      </c>
      <c r="F133" s="35">
        <f t="shared" si="19"/>
        <v>45615</v>
      </c>
      <c r="G133" s="206" t="s">
        <v>143</v>
      </c>
      <c r="H133" s="4" t="s">
        <v>89</v>
      </c>
      <c r="I133" s="3" t="s">
        <v>254</v>
      </c>
      <c r="J133" s="4">
        <v>20</v>
      </c>
      <c r="K133" s="4" t="s">
        <v>120</v>
      </c>
      <c r="L133" s="56" t="s">
        <v>100</v>
      </c>
      <c r="M133" s="65" t="s">
        <v>101</v>
      </c>
      <c r="N133" s="215"/>
    </row>
    <row r="134" spans="1:14" s="18" customFormat="1" ht="80.099999999999994" customHeight="1">
      <c r="A134" s="194" t="s">
        <v>78</v>
      </c>
      <c r="B134" s="117" t="s">
        <v>255</v>
      </c>
      <c r="C134" s="342" t="s">
        <v>256</v>
      </c>
      <c r="D134" s="417" t="s">
        <v>257</v>
      </c>
      <c r="E134" s="196">
        <v>45365</v>
      </c>
      <c r="F134" s="119">
        <f t="shared" si="16"/>
        <v>45365</v>
      </c>
      <c r="G134" s="197" t="s">
        <v>62</v>
      </c>
      <c r="H134" s="121" t="s">
        <v>21</v>
      </c>
      <c r="I134" s="121" t="s">
        <v>111</v>
      </c>
      <c r="J134" s="187">
        <v>15</v>
      </c>
      <c r="K134" s="187" t="s">
        <v>258</v>
      </c>
      <c r="L134" s="188" t="s">
        <v>100</v>
      </c>
      <c r="M134" s="122" t="s">
        <v>101</v>
      </c>
    </row>
    <row r="135" spans="1:14" s="18" customFormat="1" ht="80.099999999999994" customHeight="1" thickBot="1">
      <c r="A135" s="148" t="s">
        <v>78</v>
      </c>
      <c r="B135" s="164" t="s">
        <v>255</v>
      </c>
      <c r="C135" s="174" t="s">
        <v>256</v>
      </c>
      <c r="D135" s="419"/>
      <c r="E135" s="151">
        <v>45582</v>
      </c>
      <c r="F135" s="165">
        <f t="shared" si="16"/>
        <v>45582</v>
      </c>
      <c r="G135" s="192" t="s">
        <v>62</v>
      </c>
      <c r="H135" s="217" t="s">
        <v>21</v>
      </c>
      <c r="I135" s="153" t="s">
        <v>111</v>
      </c>
      <c r="J135" s="152">
        <v>15</v>
      </c>
      <c r="K135" s="152" t="s">
        <v>258</v>
      </c>
      <c r="L135" s="154" t="s">
        <v>100</v>
      </c>
      <c r="M135" s="168" t="s">
        <v>101</v>
      </c>
      <c r="N135" s="95"/>
    </row>
    <row r="136" spans="1:14" ht="18">
      <c r="A136" s="268"/>
      <c r="B136" s="384" t="s">
        <v>259</v>
      </c>
      <c r="C136" s="385"/>
      <c r="D136" s="385"/>
      <c r="E136" s="386"/>
      <c r="F136" s="386"/>
      <c r="G136" s="387"/>
      <c r="H136" s="388"/>
      <c r="I136" s="389"/>
      <c r="J136" s="387"/>
      <c r="K136" s="387"/>
      <c r="L136" s="390"/>
      <c r="M136" s="387"/>
      <c r="N136" s="269"/>
    </row>
    <row r="137" spans="1:14" s="18" customFormat="1" ht="80.099999999999994" customHeight="1">
      <c r="A137" s="218" t="s">
        <v>260</v>
      </c>
      <c r="B137" s="219" t="s">
        <v>261</v>
      </c>
      <c r="C137" s="182" t="s">
        <v>68</v>
      </c>
      <c r="D137" s="422" t="s">
        <v>262</v>
      </c>
      <c r="E137" s="220">
        <v>45348</v>
      </c>
      <c r="F137" s="221">
        <f t="shared" ref="F137:F164" si="20">IF(G137="5 Tage",E137+4,IF(G137="4 Tage",E137+3,IF(G137="3 Tage",E137+2,IF(G137="2 Tage",E137+1,IF(G137="1 Tag",E137,E137)))))</f>
        <v>45348</v>
      </c>
      <c r="G137" s="222" t="s">
        <v>263</v>
      </c>
      <c r="H137" s="223" t="s">
        <v>89</v>
      </c>
      <c r="I137" s="223" t="s">
        <v>264</v>
      </c>
      <c r="J137" s="224">
        <v>12</v>
      </c>
      <c r="K137" s="224" t="s">
        <v>265</v>
      </c>
      <c r="L137" s="225" t="s">
        <v>100</v>
      </c>
      <c r="M137" s="226" t="s">
        <v>101</v>
      </c>
      <c r="N137" s="67"/>
    </row>
    <row r="138" spans="1:14" s="18" customFormat="1" ht="80.099999999999994" customHeight="1" thickBot="1">
      <c r="A138" s="227" t="s">
        <v>260</v>
      </c>
      <c r="B138" s="228" t="s">
        <v>261</v>
      </c>
      <c r="C138" s="153" t="s">
        <v>68</v>
      </c>
      <c r="D138" s="421"/>
      <c r="E138" s="106">
        <v>45544</v>
      </c>
      <c r="F138" s="173">
        <f t="shared" si="20"/>
        <v>45544</v>
      </c>
      <c r="G138" s="107" t="s">
        <v>263</v>
      </c>
      <c r="H138" s="108" t="s">
        <v>89</v>
      </c>
      <c r="I138" s="109" t="s">
        <v>264</v>
      </c>
      <c r="J138" s="110">
        <v>12</v>
      </c>
      <c r="K138" s="110" t="s">
        <v>265</v>
      </c>
      <c r="L138" s="111" t="s">
        <v>100</v>
      </c>
      <c r="M138" s="229" t="s">
        <v>101</v>
      </c>
    </row>
    <row r="139" spans="1:14" ht="99.95" customHeight="1">
      <c r="A139" s="230" t="s">
        <v>260</v>
      </c>
      <c r="B139" s="99" t="s">
        <v>266</v>
      </c>
      <c r="C139" s="121" t="s">
        <v>68</v>
      </c>
      <c r="D139" s="420" t="s">
        <v>267</v>
      </c>
      <c r="E139" s="100">
        <v>45356</v>
      </c>
      <c r="F139" s="101">
        <f t="shared" si="20"/>
        <v>45358</v>
      </c>
      <c r="G139" s="102" t="s">
        <v>57</v>
      </c>
      <c r="H139" s="103" t="s">
        <v>21</v>
      </c>
      <c r="I139" s="103" t="s">
        <v>264</v>
      </c>
      <c r="J139" s="104">
        <v>8</v>
      </c>
      <c r="K139" s="104" t="s">
        <v>265</v>
      </c>
      <c r="L139" s="105" t="s">
        <v>100</v>
      </c>
      <c r="M139" s="231" t="s">
        <v>101</v>
      </c>
      <c r="N139" s="67"/>
    </row>
    <row r="140" spans="1:14" ht="99.95" customHeight="1" thickBot="1">
      <c r="A140" s="227" t="s">
        <v>260</v>
      </c>
      <c r="B140" s="228" t="s">
        <v>266</v>
      </c>
      <c r="C140" s="232" t="s">
        <v>68</v>
      </c>
      <c r="D140" s="421"/>
      <c r="E140" s="106">
        <v>45559</v>
      </c>
      <c r="F140" s="173">
        <f t="shared" si="20"/>
        <v>45561</v>
      </c>
      <c r="G140" s="107" t="s">
        <v>57</v>
      </c>
      <c r="H140" s="108" t="s">
        <v>21</v>
      </c>
      <c r="I140" s="109" t="s">
        <v>264</v>
      </c>
      <c r="J140" s="110">
        <v>8</v>
      </c>
      <c r="K140" s="110" t="s">
        <v>265</v>
      </c>
      <c r="L140" s="111" t="s">
        <v>100</v>
      </c>
      <c r="M140" s="229" t="s">
        <v>101</v>
      </c>
      <c r="N140" s="18"/>
    </row>
    <row r="141" spans="1:14" ht="99.95" customHeight="1">
      <c r="A141" s="230" t="s">
        <v>260</v>
      </c>
      <c r="B141" s="99" t="s">
        <v>268</v>
      </c>
      <c r="C141" s="121" t="s">
        <v>68</v>
      </c>
      <c r="D141" s="420" t="s">
        <v>269</v>
      </c>
      <c r="E141" s="100">
        <v>45393</v>
      </c>
      <c r="F141" s="101">
        <f>IF(G141="5 Tage",E141+4,IF(G141="4 Tage",E141+3,IF(G141="3 Tage",E141+2,IF(G141="1,5 Tage",E141+1,IF(G141="1 Tag",E141,E141)))))</f>
        <v>45394</v>
      </c>
      <c r="G141" s="102" t="s">
        <v>270</v>
      </c>
      <c r="H141" s="103" t="s">
        <v>89</v>
      </c>
      <c r="I141" s="103" t="s">
        <v>264</v>
      </c>
      <c r="J141" s="104">
        <v>12</v>
      </c>
      <c r="K141" s="104" t="s">
        <v>265</v>
      </c>
      <c r="L141" s="105" t="s">
        <v>100</v>
      </c>
      <c r="M141" s="231" t="s">
        <v>101</v>
      </c>
      <c r="N141" s="67"/>
    </row>
    <row r="142" spans="1:14" ht="99.95" customHeight="1" thickBot="1">
      <c r="A142" s="227" t="s">
        <v>260</v>
      </c>
      <c r="B142" s="228" t="s">
        <v>268</v>
      </c>
      <c r="C142" s="232" t="s">
        <v>68</v>
      </c>
      <c r="D142" s="421"/>
      <c r="E142" s="151">
        <v>45594</v>
      </c>
      <c r="F142" s="173">
        <f>IF(G142="5 Tage",E142+4,IF(G142="4 Tage",E142+3,IF(G142="1,5 Tage",E142+2,IF(G142="2 Tage",E142+1,IF(G142="1 Tag",E142,E142)))))</f>
        <v>45596</v>
      </c>
      <c r="G142" s="107" t="s">
        <v>270</v>
      </c>
      <c r="H142" s="108" t="s">
        <v>89</v>
      </c>
      <c r="I142" s="109" t="s">
        <v>264</v>
      </c>
      <c r="J142" s="110">
        <v>12</v>
      </c>
      <c r="K142" s="110" t="s">
        <v>265</v>
      </c>
      <c r="L142" s="111" t="s">
        <v>100</v>
      </c>
      <c r="M142" s="229" t="s">
        <v>101</v>
      </c>
      <c r="N142" s="67"/>
    </row>
    <row r="143" spans="1:14" ht="99.95" customHeight="1">
      <c r="A143" s="230" t="s">
        <v>260</v>
      </c>
      <c r="B143" s="99" t="s">
        <v>271</v>
      </c>
      <c r="C143" s="121" t="s">
        <v>68</v>
      </c>
      <c r="D143" s="420" t="s">
        <v>272</v>
      </c>
      <c r="E143" s="100">
        <v>45359</v>
      </c>
      <c r="F143" s="101">
        <f t="shared" si="20"/>
        <v>45359</v>
      </c>
      <c r="G143" s="102" t="s">
        <v>62</v>
      </c>
      <c r="H143" s="103" t="s">
        <v>21</v>
      </c>
      <c r="I143" s="103" t="s">
        <v>273</v>
      </c>
      <c r="J143" s="104">
        <v>8</v>
      </c>
      <c r="K143" s="104" t="s">
        <v>265</v>
      </c>
      <c r="L143" s="105" t="s">
        <v>100</v>
      </c>
      <c r="M143" s="231" t="s">
        <v>101</v>
      </c>
      <c r="N143" s="67"/>
    </row>
    <row r="144" spans="1:14" ht="99.95" customHeight="1" thickBot="1">
      <c r="A144" s="227" t="s">
        <v>260</v>
      </c>
      <c r="B144" s="228" t="s">
        <v>271</v>
      </c>
      <c r="C144" s="232" t="s">
        <v>68</v>
      </c>
      <c r="D144" s="421"/>
      <c r="E144" s="106">
        <v>45562</v>
      </c>
      <c r="F144" s="173">
        <f t="shared" si="20"/>
        <v>45562</v>
      </c>
      <c r="G144" s="107" t="s">
        <v>62</v>
      </c>
      <c r="H144" s="108" t="s">
        <v>21</v>
      </c>
      <c r="I144" s="109" t="s">
        <v>273</v>
      </c>
      <c r="J144" s="110">
        <v>8</v>
      </c>
      <c r="K144" s="110" t="s">
        <v>265</v>
      </c>
      <c r="L144" s="111" t="s">
        <v>100</v>
      </c>
      <c r="M144" s="229" t="s">
        <v>101</v>
      </c>
      <c r="N144" s="67"/>
    </row>
    <row r="145" spans="1:14" ht="99.95" customHeight="1">
      <c r="A145" s="230" t="s">
        <v>260</v>
      </c>
      <c r="B145" s="99" t="s">
        <v>274</v>
      </c>
      <c r="C145" s="121" t="s">
        <v>68</v>
      </c>
      <c r="D145" s="420" t="s">
        <v>275</v>
      </c>
      <c r="E145" s="100">
        <v>45405</v>
      </c>
      <c r="F145" s="101">
        <f>IF(G145="5 Tage",E145+4,IF(G145="4 Tage",E145+3,IF(G145="2,5 Tage",E145+2,IF(G145="2 Tage",E145+1,IF(G145="1 Tag",E145,E145)))))</f>
        <v>45407</v>
      </c>
      <c r="G145" s="102" t="s">
        <v>276</v>
      </c>
      <c r="H145" s="103" t="s">
        <v>21</v>
      </c>
      <c r="I145" s="103" t="s">
        <v>277</v>
      </c>
      <c r="J145" s="104">
        <v>8</v>
      </c>
      <c r="K145" s="104" t="s">
        <v>265</v>
      </c>
      <c r="L145" s="105" t="s">
        <v>100</v>
      </c>
      <c r="M145" s="231" t="s">
        <v>101</v>
      </c>
      <c r="N145" s="67"/>
    </row>
    <row r="146" spans="1:14" ht="99.95" customHeight="1" thickBot="1">
      <c r="A146" s="227" t="s">
        <v>260</v>
      </c>
      <c r="B146" s="228" t="s">
        <v>274</v>
      </c>
      <c r="C146" s="232" t="s">
        <v>174</v>
      </c>
      <c r="D146" s="421"/>
      <c r="E146" s="106">
        <v>45608</v>
      </c>
      <c r="F146" s="173">
        <f>IF(G146="5 Tage",E146+4,IF(G146="4 Tage",E146+3,IF(G146="2,5 Tage",E146+2,IF(G146="2 Tage",E146+1,IF(G146="1 Tag",E146,E146)))))</f>
        <v>45610</v>
      </c>
      <c r="G146" s="107" t="s">
        <v>276</v>
      </c>
      <c r="H146" s="233" t="s">
        <v>21</v>
      </c>
      <c r="I146" s="109" t="s">
        <v>277</v>
      </c>
      <c r="J146" s="110">
        <v>8</v>
      </c>
      <c r="K146" s="110" t="s">
        <v>265</v>
      </c>
      <c r="L146" s="111" t="s">
        <v>100</v>
      </c>
      <c r="M146" s="229" t="s">
        <v>101</v>
      </c>
      <c r="N146" s="67"/>
    </row>
    <row r="147" spans="1:14" s="18" customFormat="1" ht="120" customHeight="1">
      <c r="A147" s="230" t="s">
        <v>260</v>
      </c>
      <c r="B147" s="99" t="s">
        <v>278</v>
      </c>
      <c r="C147" s="121" t="s">
        <v>68</v>
      </c>
      <c r="D147" s="420" t="s">
        <v>279</v>
      </c>
      <c r="E147" s="100">
        <v>45426</v>
      </c>
      <c r="F147" s="101">
        <f>IF(G147="5 Tage",E147+4,IF(G147="4 Tage",E147+3,IF(G147="3 Tage",E147+2,IF(G147="1,5 Tage",E147+1,IF(G147="1 Tag",E147,E147)))))</f>
        <v>45427</v>
      </c>
      <c r="G147" s="102" t="s">
        <v>270</v>
      </c>
      <c r="H147" s="103" t="s">
        <v>89</v>
      </c>
      <c r="I147" s="103" t="s">
        <v>277</v>
      </c>
      <c r="J147" s="104">
        <v>12</v>
      </c>
      <c r="K147" s="104" t="s">
        <v>265</v>
      </c>
      <c r="L147" s="105" t="s">
        <v>100</v>
      </c>
      <c r="M147" s="231" t="s">
        <v>101</v>
      </c>
      <c r="N147" s="67"/>
    </row>
    <row r="148" spans="1:14" s="18" customFormat="1" ht="120" customHeight="1" thickBot="1">
      <c r="A148" s="227" t="s">
        <v>260</v>
      </c>
      <c r="B148" s="228" t="s">
        <v>280</v>
      </c>
      <c r="C148" s="153" t="s">
        <v>68</v>
      </c>
      <c r="D148" s="421"/>
      <c r="E148" s="106">
        <v>45623</v>
      </c>
      <c r="F148" s="173">
        <f>IF(G148="5 Tage",E148+4,IF(G148="4 Tage",E148+3,IF(G148="3 Tage",E148+2,IF(G148="1,5 Tage",E148+1,IF(G148="1 Tag",E148,E148)))))</f>
        <v>45624</v>
      </c>
      <c r="G148" s="107" t="s">
        <v>270</v>
      </c>
      <c r="H148" s="108" t="s">
        <v>89</v>
      </c>
      <c r="I148" s="109" t="s">
        <v>277</v>
      </c>
      <c r="J148" s="110">
        <v>12</v>
      </c>
      <c r="K148" s="110" t="s">
        <v>265</v>
      </c>
      <c r="L148" s="111" t="s">
        <v>100</v>
      </c>
      <c r="M148" s="229" t="s">
        <v>101</v>
      </c>
      <c r="N148" s="67"/>
    </row>
    <row r="149" spans="1:14" s="18" customFormat="1" ht="120" customHeight="1" thickBot="1">
      <c r="A149" s="234" t="s">
        <v>260</v>
      </c>
      <c r="B149" s="21" t="s">
        <v>281</v>
      </c>
      <c r="C149" s="3" t="s">
        <v>68</v>
      </c>
      <c r="D149" s="97" t="s">
        <v>282</v>
      </c>
      <c r="E149" s="64">
        <v>45482</v>
      </c>
      <c r="F149" s="36">
        <f>IF(G149="5 Tage",E149+4,IF(G149="4 Tage",E149+3,IF(G149="2,5 Tage",E149+2,IF(G149="2 Tage",E149+1,IF(G149="1 Tag",E149,E149)))))</f>
        <v>45484</v>
      </c>
      <c r="G149" s="22" t="s">
        <v>276</v>
      </c>
      <c r="H149" s="8" t="s">
        <v>21</v>
      </c>
      <c r="I149" s="8" t="s">
        <v>283</v>
      </c>
      <c r="J149" s="9">
        <v>6</v>
      </c>
      <c r="K149" s="9" t="s">
        <v>265</v>
      </c>
      <c r="L149" s="58" t="s">
        <v>100</v>
      </c>
      <c r="M149" s="235" t="s">
        <v>101</v>
      </c>
      <c r="N149" s="75"/>
    </row>
    <row r="150" spans="1:14" s="18" customFormat="1" ht="140.1" customHeight="1" thickBot="1">
      <c r="A150" s="234" t="s">
        <v>121</v>
      </c>
      <c r="B150" s="236" t="s">
        <v>284</v>
      </c>
      <c r="C150" s="362" t="s">
        <v>285</v>
      </c>
      <c r="D150" s="97" t="s">
        <v>286</v>
      </c>
      <c r="E150" s="28">
        <v>45583</v>
      </c>
      <c r="F150" s="36">
        <f t="shared" si="20"/>
        <v>45583</v>
      </c>
      <c r="G150" s="22" t="s">
        <v>62</v>
      </c>
      <c r="H150" s="9" t="s">
        <v>21</v>
      </c>
      <c r="I150" s="8" t="s">
        <v>287</v>
      </c>
      <c r="J150" s="9">
        <v>20</v>
      </c>
      <c r="K150" s="9" t="s">
        <v>288</v>
      </c>
      <c r="L150" s="58" t="s">
        <v>100</v>
      </c>
      <c r="M150" s="235" t="s">
        <v>101</v>
      </c>
    </row>
    <row r="151" spans="1:14" s="18" customFormat="1" ht="80.099999999999994" customHeight="1" thickBot="1">
      <c r="A151" s="148" t="s">
        <v>139</v>
      </c>
      <c r="B151" s="164" t="s">
        <v>289</v>
      </c>
      <c r="C151" s="333" t="s">
        <v>68</v>
      </c>
      <c r="D151" s="363"/>
      <c r="E151" s="106">
        <v>45454</v>
      </c>
      <c r="F151" s="165">
        <f t="shared" si="20"/>
        <v>45455</v>
      </c>
      <c r="G151" s="192" t="s">
        <v>82</v>
      </c>
      <c r="H151" s="152" t="s">
        <v>21</v>
      </c>
      <c r="I151" s="153" t="s">
        <v>290</v>
      </c>
      <c r="J151" s="152">
        <v>25</v>
      </c>
      <c r="K151" s="152" t="s">
        <v>291</v>
      </c>
      <c r="L151" s="154" t="s">
        <v>100</v>
      </c>
      <c r="M151" s="168" t="s">
        <v>292</v>
      </c>
      <c r="N151" s="41" t="s">
        <v>14</v>
      </c>
    </row>
    <row r="152" spans="1:14" s="18" customFormat="1" ht="69.95" customHeight="1">
      <c r="A152" s="194" t="s">
        <v>66</v>
      </c>
      <c r="B152" s="195" t="s">
        <v>293</v>
      </c>
      <c r="C152" s="341" t="s">
        <v>294</v>
      </c>
      <c r="D152" s="417" t="s">
        <v>295</v>
      </c>
      <c r="E152" s="100">
        <v>45406</v>
      </c>
      <c r="F152" s="119">
        <f t="shared" si="20"/>
        <v>45407</v>
      </c>
      <c r="G152" s="197" t="s">
        <v>82</v>
      </c>
      <c r="H152" s="187" t="s">
        <v>21</v>
      </c>
      <c r="I152" s="121" t="s">
        <v>296</v>
      </c>
      <c r="J152" s="187">
        <v>15</v>
      </c>
      <c r="K152" s="121" t="s">
        <v>72</v>
      </c>
      <c r="L152" s="188" t="s">
        <v>100</v>
      </c>
      <c r="M152" s="122" t="s">
        <v>292</v>
      </c>
    </row>
    <row r="153" spans="1:14" s="18" customFormat="1" ht="69.95" customHeight="1" thickBot="1">
      <c r="A153" s="148" t="s">
        <v>66</v>
      </c>
      <c r="B153" s="149" t="s">
        <v>293</v>
      </c>
      <c r="C153" s="359" t="s">
        <v>68</v>
      </c>
      <c r="D153" s="419"/>
      <c r="E153" s="237" t="s">
        <v>155</v>
      </c>
      <c r="F153" s="320" t="s">
        <v>155</v>
      </c>
      <c r="G153" s="192" t="s">
        <v>82</v>
      </c>
      <c r="H153" s="152" t="s">
        <v>21</v>
      </c>
      <c r="I153" s="153" t="s">
        <v>296</v>
      </c>
      <c r="J153" s="152">
        <v>15</v>
      </c>
      <c r="K153" s="153" t="s">
        <v>72</v>
      </c>
      <c r="L153" s="154" t="s">
        <v>100</v>
      </c>
      <c r="M153" s="168" t="s">
        <v>292</v>
      </c>
    </row>
    <row r="154" spans="1:14" s="18" customFormat="1" ht="69.95" customHeight="1">
      <c r="A154" s="194" t="s">
        <v>139</v>
      </c>
      <c r="B154" s="117" t="s">
        <v>297</v>
      </c>
      <c r="C154" s="360" t="s">
        <v>298</v>
      </c>
      <c r="D154" s="417" t="s">
        <v>299</v>
      </c>
      <c r="E154" s="196">
        <v>45398</v>
      </c>
      <c r="F154" s="119">
        <f t="shared" si="20"/>
        <v>45398</v>
      </c>
      <c r="G154" s="197" t="s">
        <v>300</v>
      </c>
      <c r="H154" s="187" t="s">
        <v>21</v>
      </c>
      <c r="I154" s="121" t="s">
        <v>301</v>
      </c>
      <c r="J154" s="187">
        <v>11</v>
      </c>
      <c r="K154" s="187" t="s">
        <v>288</v>
      </c>
      <c r="L154" s="188" t="s">
        <v>100</v>
      </c>
      <c r="M154" s="122" t="s">
        <v>292</v>
      </c>
    </row>
    <row r="155" spans="1:14" s="18" customFormat="1" ht="69.95" customHeight="1" thickBot="1">
      <c r="A155" s="148" t="s">
        <v>139</v>
      </c>
      <c r="B155" s="164" t="s">
        <v>297</v>
      </c>
      <c r="C155" s="321" t="s">
        <v>298</v>
      </c>
      <c r="D155" s="419"/>
      <c r="E155" s="151">
        <v>45561</v>
      </c>
      <c r="F155" s="165">
        <f t="shared" si="20"/>
        <v>45561</v>
      </c>
      <c r="G155" s="192" t="s">
        <v>300</v>
      </c>
      <c r="H155" s="152" t="s">
        <v>21</v>
      </c>
      <c r="I155" s="153" t="s">
        <v>301</v>
      </c>
      <c r="J155" s="152">
        <v>11</v>
      </c>
      <c r="K155" s="152" t="s">
        <v>288</v>
      </c>
      <c r="L155" s="154" t="s">
        <v>100</v>
      </c>
      <c r="M155" s="168" t="s">
        <v>292</v>
      </c>
    </row>
    <row r="156" spans="1:14" s="18" customFormat="1" ht="80.099999999999994" customHeight="1">
      <c r="A156" s="194" t="s">
        <v>139</v>
      </c>
      <c r="B156" s="195" t="s">
        <v>302</v>
      </c>
      <c r="C156" s="336" t="s">
        <v>303</v>
      </c>
      <c r="D156" s="417" t="s">
        <v>304</v>
      </c>
      <c r="E156" s="196">
        <v>45399</v>
      </c>
      <c r="F156" s="119">
        <f t="shared" si="20"/>
        <v>45399</v>
      </c>
      <c r="G156" s="197" t="s">
        <v>300</v>
      </c>
      <c r="H156" s="187" t="s">
        <v>21</v>
      </c>
      <c r="I156" s="121" t="s">
        <v>301</v>
      </c>
      <c r="J156" s="187">
        <v>20</v>
      </c>
      <c r="K156" s="187" t="s">
        <v>288</v>
      </c>
      <c r="L156" s="188" t="s">
        <v>100</v>
      </c>
      <c r="M156" s="122" t="s">
        <v>292</v>
      </c>
    </row>
    <row r="157" spans="1:14" s="18" customFormat="1" ht="80.099999999999994" customHeight="1" thickBot="1">
      <c r="A157" s="148" t="s">
        <v>139</v>
      </c>
      <c r="B157" s="149" t="s">
        <v>302</v>
      </c>
      <c r="C157" s="321" t="s">
        <v>303</v>
      </c>
      <c r="D157" s="419"/>
      <c r="E157" s="151">
        <v>45574</v>
      </c>
      <c r="F157" s="165">
        <f t="shared" si="20"/>
        <v>45574</v>
      </c>
      <c r="G157" s="192" t="s">
        <v>300</v>
      </c>
      <c r="H157" s="152" t="s">
        <v>21</v>
      </c>
      <c r="I157" s="153" t="s">
        <v>301</v>
      </c>
      <c r="J157" s="152">
        <v>20</v>
      </c>
      <c r="K157" s="152" t="s">
        <v>288</v>
      </c>
      <c r="L157" s="154" t="s">
        <v>100</v>
      </c>
      <c r="M157" s="168" t="s">
        <v>292</v>
      </c>
    </row>
    <row r="158" spans="1:14" ht="159.94999999999999" customHeight="1" thickBot="1">
      <c r="A158" s="79" t="s">
        <v>139</v>
      </c>
      <c r="B158" s="236" t="s">
        <v>305</v>
      </c>
      <c r="C158" s="238" t="s">
        <v>306</v>
      </c>
      <c r="D158" s="97" t="s">
        <v>307</v>
      </c>
      <c r="E158" s="29" t="s">
        <v>308</v>
      </c>
      <c r="F158" s="69" t="s">
        <v>308</v>
      </c>
      <c r="G158" s="22" t="s">
        <v>82</v>
      </c>
      <c r="H158" s="9" t="s">
        <v>21</v>
      </c>
      <c r="I158" s="8" t="s">
        <v>301</v>
      </c>
      <c r="J158" s="9">
        <v>15</v>
      </c>
      <c r="K158" s="9" t="s">
        <v>309</v>
      </c>
      <c r="L158" s="58" t="s">
        <v>100</v>
      </c>
      <c r="M158" s="235" t="s">
        <v>292</v>
      </c>
    </row>
    <row r="159" spans="1:14" ht="159.94999999999999" customHeight="1" thickBot="1">
      <c r="A159" s="79" t="s">
        <v>139</v>
      </c>
      <c r="B159" s="236" t="s">
        <v>310</v>
      </c>
      <c r="C159" s="238" t="s">
        <v>306</v>
      </c>
      <c r="D159" s="97" t="s">
        <v>311</v>
      </c>
      <c r="E159" s="29" t="s">
        <v>308</v>
      </c>
      <c r="F159" s="69" t="s">
        <v>308</v>
      </c>
      <c r="G159" s="22" t="s">
        <v>82</v>
      </c>
      <c r="H159" s="9" t="s">
        <v>21</v>
      </c>
      <c r="I159" s="8" t="s">
        <v>301</v>
      </c>
      <c r="J159" s="9">
        <v>15</v>
      </c>
      <c r="K159" s="9" t="s">
        <v>312</v>
      </c>
      <c r="L159" s="58" t="s">
        <v>100</v>
      </c>
      <c r="M159" s="235" t="s">
        <v>101</v>
      </c>
    </row>
    <row r="160" spans="1:14" s="18" customFormat="1" ht="140.1" customHeight="1" thickBot="1">
      <c r="A160" s="63" t="s">
        <v>78</v>
      </c>
      <c r="B160" s="39" t="s">
        <v>313</v>
      </c>
      <c r="C160" s="364" t="s">
        <v>314</v>
      </c>
      <c r="D160" s="96" t="s">
        <v>315</v>
      </c>
      <c r="E160" s="28">
        <v>45400</v>
      </c>
      <c r="F160" s="35">
        <f t="shared" si="20"/>
        <v>45400</v>
      </c>
      <c r="G160" s="45" t="s">
        <v>300</v>
      </c>
      <c r="H160" s="3" t="s">
        <v>21</v>
      </c>
      <c r="I160" s="3" t="s">
        <v>26</v>
      </c>
      <c r="J160" s="4">
        <v>20</v>
      </c>
      <c r="K160" s="3" t="s">
        <v>316</v>
      </c>
      <c r="L160" s="56">
        <v>429</v>
      </c>
      <c r="M160" s="65" t="s">
        <v>292</v>
      </c>
    </row>
    <row r="161" spans="1:14" s="18" customFormat="1" ht="140.1" customHeight="1" thickBot="1">
      <c r="A161" s="239" t="s">
        <v>78</v>
      </c>
      <c r="B161" s="53" t="s">
        <v>317</v>
      </c>
      <c r="C161" s="321" t="s">
        <v>318</v>
      </c>
      <c r="D161" s="33" t="s">
        <v>319</v>
      </c>
      <c r="E161" s="49">
        <v>45415</v>
      </c>
      <c r="F161" s="46">
        <f t="shared" si="20"/>
        <v>45415</v>
      </c>
      <c r="G161" s="47" t="s">
        <v>300</v>
      </c>
      <c r="H161" s="5" t="s">
        <v>21</v>
      </c>
      <c r="I161" s="5" t="s">
        <v>320</v>
      </c>
      <c r="J161" s="50">
        <v>15</v>
      </c>
      <c r="K161" s="5" t="s">
        <v>321</v>
      </c>
      <c r="L161" s="59">
        <v>429</v>
      </c>
      <c r="M161" s="240" t="s">
        <v>292</v>
      </c>
    </row>
    <row r="162" spans="1:14" ht="18">
      <c r="A162" s="270"/>
      <c r="B162" s="391" t="s">
        <v>322</v>
      </c>
      <c r="C162" s="392"/>
      <c r="D162" s="392"/>
      <c r="E162" s="393"/>
      <c r="F162" s="393"/>
      <c r="G162" s="394"/>
      <c r="H162" s="395"/>
      <c r="I162" s="396"/>
      <c r="J162" s="394"/>
      <c r="K162" s="394"/>
      <c r="L162" s="397"/>
      <c r="M162" s="394"/>
      <c r="N162" s="271"/>
    </row>
    <row r="163" spans="1:14" s="18" customFormat="1" ht="115.5" thickBot="1">
      <c r="A163" s="241" t="s">
        <v>16</v>
      </c>
      <c r="B163" s="242" t="s">
        <v>323</v>
      </c>
      <c r="C163" s="349" t="s">
        <v>324</v>
      </c>
      <c r="D163" s="243" t="s">
        <v>325</v>
      </c>
      <c r="E163" s="244">
        <v>45470</v>
      </c>
      <c r="F163" s="245">
        <f t="shared" si="20"/>
        <v>45470</v>
      </c>
      <c r="G163" s="246" t="s">
        <v>300</v>
      </c>
      <c r="H163" s="247" t="s">
        <v>21</v>
      </c>
      <c r="I163" s="247" t="s">
        <v>326</v>
      </c>
      <c r="J163" s="248">
        <v>20</v>
      </c>
      <c r="K163" s="247" t="s">
        <v>327</v>
      </c>
      <c r="L163" s="249" t="s">
        <v>100</v>
      </c>
      <c r="M163" s="250" t="s">
        <v>101</v>
      </c>
      <c r="N163" s="44"/>
    </row>
    <row r="164" spans="1:14" s="18" customFormat="1" ht="140.1" customHeight="1" thickBot="1">
      <c r="A164" s="63" t="s">
        <v>139</v>
      </c>
      <c r="B164" s="39" t="s">
        <v>328</v>
      </c>
      <c r="C164" s="348" t="s">
        <v>329</v>
      </c>
      <c r="D164" s="96" t="s">
        <v>330</v>
      </c>
      <c r="E164" s="28">
        <v>45454</v>
      </c>
      <c r="F164" s="35">
        <f t="shared" si="20"/>
        <v>45454</v>
      </c>
      <c r="G164" s="45" t="s">
        <v>331</v>
      </c>
      <c r="H164" s="3" t="s">
        <v>21</v>
      </c>
      <c r="I164" s="3" t="s">
        <v>332</v>
      </c>
      <c r="J164" s="4">
        <v>20</v>
      </c>
      <c r="K164" s="3" t="s">
        <v>333</v>
      </c>
      <c r="L164" s="56" t="s">
        <v>100</v>
      </c>
      <c r="M164" s="65" t="s">
        <v>101</v>
      </c>
    </row>
    <row r="165" spans="1:14" s="18" customFormat="1" ht="162" customHeight="1" thickBot="1">
      <c r="A165" s="63" t="s">
        <v>139</v>
      </c>
      <c r="B165" s="39" t="s">
        <v>334</v>
      </c>
      <c r="C165" s="321" t="s">
        <v>335</v>
      </c>
      <c r="D165" s="96" t="s">
        <v>336</v>
      </c>
      <c r="E165" s="28">
        <v>45588</v>
      </c>
      <c r="F165" s="35">
        <f>IF(G165="5 Tage",E165+4,IF(G165="4 Tage",E165+3,IF(G165="3 Tage",E165+2,IF(G165="1,5 Tage",E165+1,IF(G165="1 Tag",E165,E165)))))</f>
        <v>45589</v>
      </c>
      <c r="G165" s="45" t="s">
        <v>270</v>
      </c>
      <c r="H165" s="3" t="s">
        <v>21</v>
      </c>
      <c r="I165" s="3" t="s">
        <v>337</v>
      </c>
      <c r="J165" s="4">
        <v>15</v>
      </c>
      <c r="K165" s="4" t="s">
        <v>338</v>
      </c>
      <c r="L165" s="56" t="s">
        <v>339</v>
      </c>
      <c r="M165" s="65" t="s">
        <v>101</v>
      </c>
    </row>
    <row r="166" spans="1:14" s="18" customFormat="1" ht="120.75" customHeight="1" thickBot="1">
      <c r="A166" s="63" t="s">
        <v>78</v>
      </c>
      <c r="B166" s="39" t="s">
        <v>340</v>
      </c>
      <c r="C166" s="348" t="s">
        <v>341</v>
      </c>
      <c r="D166" s="96" t="s">
        <v>342</v>
      </c>
      <c r="E166" s="64">
        <v>45357</v>
      </c>
      <c r="F166" s="35">
        <f t="shared" ref="F166:F187" si="21">IF(G166="5 Tage",E166+4,IF(G166="4 Tage",E166+3,IF(G166="3 Tage",E166+2,IF(G166="2 Tage",E166+1,IF(G166="1 Tag",E166,E166)))))</f>
        <v>45358</v>
      </c>
      <c r="G166" s="45" t="s">
        <v>82</v>
      </c>
      <c r="H166" s="3" t="s">
        <v>89</v>
      </c>
      <c r="I166" s="3" t="s">
        <v>343</v>
      </c>
      <c r="J166" s="4">
        <v>20</v>
      </c>
      <c r="K166" s="3" t="s">
        <v>344</v>
      </c>
      <c r="L166" s="56">
        <v>198</v>
      </c>
      <c r="M166" s="65" t="s">
        <v>219</v>
      </c>
    </row>
    <row r="167" spans="1:14" s="18" customFormat="1" ht="159.94999999999999" customHeight="1" thickBot="1">
      <c r="A167" s="63" t="s">
        <v>121</v>
      </c>
      <c r="B167" s="39" t="s">
        <v>345</v>
      </c>
      <c r="C167" s="349" t="s">
        <v>346</v>
      </c>
      <c r="D167" s="96" t="s">
        <v>347</v>
      </c>
      <c r="E167" s="64">
        <v>45548</v>
      </c>
      <c r="F167" s="35">
        <f t="shared" si="21"/>
        <v>45548</v>
      </c>
      <c r="G167" s="45" t="s">
        <v>300</v>
      </c>
      <c r="H167" s="3" t="s">
        <v>21</v>
      </c>
      <c r="I167" s="3" t="s">
        <v>348</v>
      </c>
      <c r="J167" s="4">
        <v>150</v>
      </c>
      <c r="K167" s="4" t="s">
        <v>152</v>
      </c>
      <c r="L167" s="56">
        <v>99</v>
      </c>
      <c r="M167" s="65" t="s">
        <v>219</v>
      </c>
      <c r="N167" s="94"/>
    </row>
    <row r="168" spans="1:14" s="18" customFormat="1" ht="200.1" customHeight="1" thickBot="1">
      <c r="A168" s="63" t="s">
        <v>78</v>
      </c>
      <c r="B168" s="39" t="s">
        <v>349</v>
      </c>
      <c r="C168" s="3" t="s">
        <v>68</v>
      </c>
      <c r="D168" s="96" t="s">
        <v>350</v>
      </c>
      <c r="E168" s="69" t="s">
        <v>351</v>
      </c>
      <c r="F168" s="69" t="str">
        <f t="shared" ref="F168:F178" si="22">IF(G168="5 Tage",E168+4,IF(G168="4 Tage",E168+3,IF(G168="3 Tage",E168+2,IF(G168="2 Tage",E168+1,IF(G168="1 Tag",E168,E168)))))</f>
        <v xml:space="preserve">Termin wird noch bekannt gegeben </v>
      </c>
      <c r="G168" s="45" t="s">
        <v>352</v>
      </c>
      <c r="H168" s="3" t="s">
        <v>89</v>
      </c>
      <c r="I168" s="3" t="s">
        <v>353</v>
      </c>
      <c r="J168" s="4">
        <v>15</v>
      </c>
      <c r="K168" s="3" t="s">
        <v>354</v>
      </c>
      <c r="L168" s="56">
        <v>49</v>
      </c>
      <c r="M168" s="65" t="s">
        <v>219</v>
      </c>
      <c r="N168" s="68" t="s">
        <v>14</v>
      </c>
    </row>
    <row r="169" spans="1:14" s="18" customFormat="1" ht="159.94999999999999" customHeight="1" thickBot="1">
      <c r="A169" s="63" t="s">
        <v>214</v>
      </c>
      <c r="B169" s="39" t="s">
        <v>355</v>
      </c>
      <c r="C169" s="3" t="s">
        <v>68</v>
      </c>
      <c r="D169" s="80" t="s">
        <v>356</v>
      </c>
      <c r="E169" s="28">
        <v>45357</v>
      </c>
      <c r="F169" s="35">
        <f>IF(G169="5 Tage",E169+4,IF(G169="4 Tage",E169+3,IF(G169="3 Tage",E169+2,IF(G169="2 Tage",E169+1,IF(G169="1 Tag",E169,E169)))))</f>
        <v>45357</v>
      </c>
      <c r="G169" s="45" t="s">
        <v>143</v>
      </c>
      <c r="H169" s="98" t="s">
        <v>89</v>
      </c>
      <c r="I169" s="3" t="s">
        <v>357</v>
      </c>
      <c r="J169" s="4">
        <v>10</v>
      </c>
      <c r="K169" s="3" t="s">
        <v>358</v>
      </c>
      <c r="L169" s="56">
        <v>119</v>
      </c>
      <c r="M169" s="65" t="s">
        <v>219</v>
      </c>
      <c r="N169" s="93" t="s">
        <v>14</v>
      </c>
    </row>
    <row r="170" spans="1:14" s="18" customFormat="1" ht="120" customHeight="1" thickBot="1">
      <c r="A170" s="63" t="s">
        <v>214</v>
      </c>
      <c r="B170" s="39" t="s">
        <v>359</v>
      </c>
      <c r="C170" s="3" t="s">
        <v>68</v>
      </c>
      <c r="D170" s="96" t="s">
        <v>360</v>
      </c>
      <c r="E170" s="28">
        <v>45364</v>
      </c>
      <c r="F170" s="35">
        <f>IF(G170="5 Tage",E170+4,IF(G170="4 Tage",E170+3,IF(G170="3 Tage",E170+2,IF(G170="2 Tage",E170+1,IF(G170="1 Tag",E170,E170)))))</f>
        <v>45364</v>
      </c>
      <c r="G170" s="45" t="s">
        <v>143</v>
      </c>
      <c r="H170" s="98" t="s">
        <v>89</v>
      </c>
      <c r="I170" s="3" t="s">
        <v>357</v>
      </c>
      <c r="J170" s="4">
        <v>10</v>
      </c>
      <c r="K170" s="3" t="s">
        <v>358</v>
      </c>
      <c r="L170" s="55">
        <v>119</v>
      </c>
      <c r="M170" s="65" t="s">
        <v>219</v>
      </c>
      <c r="N170" s="93" t="s">
        <v>14</v>
      </c>
    </row>
    <row r="171" spans="1:14" s="18" customFormat="1" ht="159.94999999999999" customHeight="1" thickBot="1">
      <c r="A171" s="63" t="s">
        <v>214</v>
      </c>
      <c r="B171" s="39" t="s">
        <v>361</v>
      </c>
      <c r="C171" s="3" t="s">
        <v>68</v>
      </c>
      <c r="D171" s="96" t="s">
        <v>362</v>
      </c>
      <c r="E171" s="28">
        <v>45371</v>
      </c>
      <c r="F171" s="35">
        <f t="shared" si="22"/>
        <v>45371</v>
      </c>
      <c r="G171" s="45" t="s">
        <v>143</v>
      </c>
      <c r="H171" s="251" t="s">
        <v>89</v>
      </c>
      <c r="I171" s="3" t="s">
        <v>357</v>
      </c>
      <c r="J171" s="4">
        <v>10</v>
      </c>
      <c r="K171" s="3" t="s">
        <v>358</v>
      </c>
      <c r="L171" s="55">
        <v>119</v>
      </c>
      <c r="M171" s="65" t="s">
        <v>219</v>
      </c>
      <c r="N171" s="93" t="s">
        <v>14</v>
      </c>
    </row>
    <row r="172" spans="1:14" s="18" customFormat="1" ht="159.94999999999999" customHeight="1" thickBot="1">
      <c r="A172" s="63" t="s">
        <v>214</v>
      </c>
      <c r="B172" s="39" t="s">
        <v>363</v>
      </c>
      <c r="C172" s="3" t="s">
        <v>68</v>
      </c>
      <c r="D172" s="96" t="s">
        <v>364</v>
      </c>
      <c r="E172" s="28">
        <v>45373</v>
      </c>
      <c r="F172" s="35">
        <f t="shared" si="22"/>
        <v>45373</v>
      </c>
      <c r="G172" s="45" t="s">
        <v>143</v>
      </c>
      <c r="H172" s="251" t="s">
        <v>89</v>
      </c>
      <c r="I172" s="3" t="s">
        <v>357</v>
      </c>
      <c r="J172" s="4">
        <v>10</v>
      </c>
      <c r="K172" s="3" t="s">
        <v>358</v>
      </c>
      <c r="L172" s="55">
        <v>119</v>
      </c>
      <c r="M172" s="65" t="s">
        <v>219</v>
      </c>
      <c r="N172" s="93" t="s">
        <v>14</v>
      </c>
    </row>
    <row r="173" spans="1:14" s="18" customFormat="1" ht="120" customHeight="1" thickBot="1">
      <c r="A173" s="63" t="s">
        <v>214</v>
      </c>
      <c r="B173" s="39" t="s">
        <v>365</v>
      </c>
      <c r="C173" s="3" t="s">
        <v>68</v>
      </c>
      <c r="D173" s="96" t="s">
        <v>366</v>
      </c>
      <c r="E173" s="28">
        <v>45399</v>
      </c>
      <c r="F173" s="35">
        <f t="shared" si="22"/>
        <v>45399</v>
      </c>
      <c r="G173" s="45" t="s">
        <v>143</v>
      </c>
      <c r="H173" s="251" t="s">
        <v>89</v>
      </c>
      <c r="I173" s="3" t="s">
        <v>357</v>
      </c>
      <c r="J173" s="4">
        <v>10</v>
      </c>
      <c r="K173" s="3" t="s">
        <v>358</v>
      </c>
      <c r="L173" s="55">
        <v>119</v>
      </c>
      <c r="M173" s="65" t="s">
        <v>219</v>
      </c>
      <c r="N173" s="93" t="s">
        <v>14</v>
      </c>
    </row>
    <row r="174" spans="1:14" s="18" customFormat="1" ht="120" customHeight="1" thickBot="1">
      <c r="A174" s="63" t="s">
        <v>214</v>
      </c>
      <c r="B174" s="39" t="s">
        <v>367</v>
      </c>
      <c r="C174" s="3" t="s">
        <v>68</v>
      </c>
      <c r="D174" s="96" t="s">
        <v>368</v>
      </c>
      <c r="E174" s="28">
        <v>45405</v>
      </c>
      <c r="F174" s="35">
        <f t="shared" si="22"/>
        <v>45405</v>
      </c>
      <c r="G174" s="45" t="s">
        <v>143</v>
      </c>
      <c r="H174" s="251" t="s">
        <v>89</v>
      </c>
      <c r="I174" s="3" t="s">
        <v>357</v>
      </c>
      <c r="J174" s="4">
        <v>10</v>
      </c>
      <c r="K174" s="3" t="s">
        <v>358</v>
      </c>
      <c r="L174" s="55">
        <v>119</v>
      </c>
      <c r="M174" s="65" t="s">
        <v>219</v>
      </c>
      <c r="N174" s="93" t="s">
        <v>14</v>
      </c>
    </row>
    <row r="175" spans="1:14" s="18" customFormat="1" ht="120" customHeight="1" thickBot="1">
      <c r="A175" s="63" t="s">
        <v>214</v>
      </c>
      <c r="B175" s="39" t="s">
        <v>369</v>
      </c>
      <c r="C175" s="3" t="s">
        <v>68</v>
      </c>
      <c r="D175" s="96" t="s">
        <v>370</v>
      </c>
      <c r="E175" s="28">
        <v>45407</v>
      </c>
      <c r="F175" s="35">
        <f t="shared" si="22"/>
        <v>45407</v>
      </c>
      <c r="G175" s="45" t="s">
        <v>143</v>
      </c>
      <c r="H175" s="251" t="s">
        <v>89</v>
      </c>
      <c r="I175" s="3" t="s">
        <v>357</v>
      </c>
      <c r="J175" s="4">
        <v>10</v>
      </c>
      <c r="K175" s="3" t="s">
        <v>358</v>
      </c>
      <c r="L175" s="55">
        <v>119</v>
      </c>
      <c r="M175" s="65" t="s">
        <v>219</v>
      </c>
      <c r="N175" s="93" t="s">
        <v>14</v>
      </c>
    </row>
    <row r="176" spans="1:14" s="18" customFormat="1" ht="120" customHeight="1" thickBot="1">
      <c r="A176" s="63" t="s">
        <v>214</v>
      </c>
      <c r="B176" s="39" t="s">
        <v>371</v>
      </c>
      <c r="C176" s="3" t="s">
        <v>68</v>
      </c>
      <c r="D176" s="96" t="s">
        <v>372</v>
      </c>
      <c r="E176" s="28">
        <v>45412</v>
      </c>
      <c r="F176" s="35">
        <f t="shared" si="22"/>
        <v>45412</v>
      </c>
      <c r="G176" s="45" t="s">
        <v>143</v>
      </c>
      <c r="H176" s="251" t="s">
        <v>89</v>
      </c>
      <c r="I176" s="3" t="s">
        <v>357</v>
      </c>
      <c r="J176" s="4">
        <v>10</v>
      </c>
      <c r="K176" s="3" t="s">
        <v>358</v>
      </c>
      <c r="L176" s="55">
        <v>119</v>
      </c>
      <c r="M176" s="65" t="s">
        <v>219</v>
      </c>
      <c r="N176" s="93" t="s">
        <v>14</v>
      </c>
    </row>
    <row r="177" spans="1:14" s="18" customFormat="1" ht="120" customHeight="1" thickBot="1">
      <c r="A177" s="63" t="s">
        <v>214</v>
      </c>
      <c r="B177" s="39" t="s">
        <v>373</v>
      </c>
      <c r="C177" s="3" t="s">
        <v>68</v>
      </c>
      <c r="D177" s="80" t="s">
        <v>374</v>
      </c>
      <c r="E177" s="28">
        <v>45415</v>
      </c>
      <c r="F177" s="35">
        <f t="shared" si="22"/>
        <v>45415</v>
      </c>
      <c r="G177" s="45" t="s">
        <v>143</v>
      </c>
      <c r="H177" s="251" t="s">
        <v>89</v>
      </c>
      <c r="I177" s="3" t="s">
        <v>357</v>
      </c>
      <c r="J177" s="4">
        <v>10</v>
      </c>
      <c r="K177" s="3" t="s">
        <v>358</v>
      </c>
      <c r="L177" s="55">
        <v>119</v>
      </c>
      <c r="M177" s="65" t="s">
        <v>219</v>
      </c>
      <c r="N177" s="93" t="s">
        <v>14</v>
      </c>
    </row>
    <row r="178" spans="1:14" s="18" customFormat="1" ht="120" customHeight="1" thickBot="1">
      <c r="A178" s="63" t="s">
        <v>214</v>
      </c>
      <c r="B178" s="39" t="s">
        <v>375</v>
      </c>
      <c r="C178" s="3" t="s">
        <v>68</v>
      </c>
      <c r="D178" s="80" t="s">
        <v>376</v>
      </c>
      <c r="E178" s="28">
        <v>45419</v>
      </c>
      <c r="F178" s="35">
        <f t="shared" si="22"/>
        <v>45419</v>
      </c>
      <c r="G178" s="45" t="s">
        <v>143</v>
      </c>
      <c r="H178" s="251" t="s">
        <v>89</v>
      </c>
      <c r="I178" s="3" t="s">
        <v>357</v>
      </c>
      <c r="J178" s="4">
        <v>10</v>
      </c>
      <c r="K178" s="3" t="s">
        <v>358</v>
      </c>
      <c r="L178" s="55">
        <v>119</v>
      </c>
      <c r="M178" s="65" t="s">
        <v>219</v>
      </c>
      <c r="N178" s="93" t="s">
        <v>14</v>
      </c>
    </row>
    <row r="179" spans="1:14" s="6" customFormat="1" ht="20.100000000000001" customHeight="1">
      <c r="A179" s="272"/>
      <c r="B179" s="398" t="s">
        <v>377</v>
      </c>
      <c r="C179" s="399"/>
      <c r="D179" s="400"/>
      <c r="E179" s="401"/>
      <c r="F179" s="401"/>
      <c r="G179" s="402"/>
      <c r="H179" s="402"/>
      <c r="I179" s="399"/>
      <c r="J179" s="402"/>
      <c r="K179" s="403"/>
      <c r="L179" s="404"/>
      <c r="M179" s="405"/>
      <c r="N179" s="252"/>
    </row>
    <row r="180" spans="1:14" s="19" customFormat="1" ht="159.94999999999999" customHeight="1" thickBot="1">
      <c r="A180" s="241" t="s">
        <v>121</v>
      </c>
      <c r="B180" s="253" t="s">
        <v>378</v>
      </c>
      <c r="C180" s="247" t="s">
        <v>68</v>
      </c>
      <c r="D180" s="243" t="s">
        <v>379</v>
      </c>
      <c r="E180" s="244">
        <v>45453</v>
      </c>
      <c r="F180" s="245">
        <f t="shared" si="21"/>
        <v>45455</v>
      </c>
      <c r="G180" s="248" t="s">
        <v>57</v>
      </c>
      <c r="H180" s="247" t="s">
        <v>21</v>
      </c>
      <c r="I180" s="247" t="s">
        <v>380</v>
      </c>
      <c r="J180" s="248">
        <v>12</v>
      </c>
      <c r="K180" s="248" t="s">
        <v>381</v>
      </c>
      <c r="L180" s="249">
        <v>957</v>
      </c>
      <c r="M180" s="250" t="s">
        <v>219</v>
      </c>
    </row>
    <row r="181" spans="1:14" s="18" customFormat="1" ht="159.94999999999999" customHeight="1" thickBot="1">
      <c r="A181" s="63" t="s">
        <v>214</v>
      </c>
      <c r="B181" s="66" t="s">
        <v>382</v>
      </c>
      <c r="C181" s="3" t="s">
        <v>68</v>
      </c>
      <c r="D181" s="96" t="s">
        <v>383</v>
      </c>
      <c r="E181" s="28">
        <v>45558</v>
      </c>
      <c r="F181" s="35">
        <f t="shared" si="21"/>
        <v>45559</v>
      </c>
      <c r="G181" s="4" t="s">
        <v>82</v>
      </c>
      <c r="H181" s="3" t="s">
        <v>21</v>
      </c>
      <c r="I181" s="3" t="s">
        <v>384</v>
      </c>
      <c r="J181" s="4">
        <v>18</v>
      </c>
      <c r="K181" s="4" t="s">
        <v>385</v>
      </c>
      <c r="L181" s="56">
        <v>858</v>
      </c>
      <c r="M181" s="65" t="s">
        <v>219</v>
      </c>
    </row>
    <row r="182" spans="1:14" ht="20.100000000000001" customHeight="1">
      <c r="A182" s="273"/>
      <c r="B182" s="406" t="s">
        <v>386</v>
      </c>
      <c r="C182" s="399"/>
      <c r="D182" s="399"/>
      <c r="E182" s="407"/>
      <c r="F182" s="407"/>
      <c r="G182" s="407"/>
      <c r="H182" s="407"/>
      <c r="I182" s="408"/>
      <c r="J182" s="402"/>
      <c r="K182" s="402"/>
      <c r="L182" s="404"/>
      <c r="M182" s="402"/>
      <c r="N182" s="252"/>
    </row>
    <row r="183" spans="1:14" s="18" customFormat="1" ht="260.10000000000002" customHeight="1" thickBot="1">
      <c r="A183" s="241" t="s">
        <v>214</v>
      </c>
      <c r="B183" s="253" t="s">
        <v>387</v>
      </c>
      <c r="C183" s="247" t="s">
        <v>68</v>
      </c>
      <c r="D183" s="243" t="s">
        <v>388</v>
      </c>
      <c r="E183" s="244">
        <v>45575</v>
      </c>
      <c r="F183" s="245">
        <f t="shared" si="21"/>
        <v>45576</v>
      </c>
      <c r="G183" s="248" t="s">
        <v>82</v>
      </c>
      <c r="H183" s="248" t="s">
        <v>21</v>
      </c>
      <c r="I183" s="247" t="s">
        <v>389</v>
      </c>
      <c r="J183" s="248">
        <v>8</v>
      </c>
      <c r="K183" s="248" t="s">
        <v>390</v>
      </c>
      <c r="L183" s="249">
        <v>858</v>
      </c>
      <c r="M183" s="250" t="s">
        <v>219</v>
      </c>
      <c r="N183" s="116" t="s">
        <v>14</v>
      </c>
    </row>
    <row r="184" spans="1:14" s="18" customFormat="1" ht="120" customHeight="1" thickBot="1">
      <c r="A184" s="194" t="s">
        <v>78</v>
      </c>
      <c r="B184" s="195" t="s">
        <v>391</v>
      </c>
      <c r="C184" s="121" t="s">
        <v>68</v>
      </c>
      <c r="D184" s="413" t="s">
        <v>392</v>
      </c>
      <c r="E184" s="196" t="s">
        <v>393</v>
      </c>
      <c r="F184" s="119" t="str">
        <f>IF(G184="5 Tage",E184+4,IF(G184="4 Tage",E184+3,IF(G184="3 Tage",E184+2,IF(G184="2 Tage",E184+1,IF(G184="1 Tag",E184,E184)))))</f>
        <v>Di 06.02.2024</v>
      </c>
      <c r="G184" s="187" t="s">
        <v>394</v>
      </c>
      <c r="H184" s="121" t="s">
        <v>89</v>
      </c>
      <c r="I184" s="121" t="s">
        <v>111</v>
      </c>
      <c r="J184" s="187">
        <v>12</v>
      </c>
      <c r="K184" s="187" t="s">
        <v>395</v>
      </c>
      <c r="L184" s="188">
        <v>229</v>
      </c>
      <c r="M184" s="122" t="s">
        <v>101</v>
      </c>
      <c r="N184" s="116" t="s">
        <v>14</v>
      </c>
    </row>
    <row r="185" spans="1:14" s="18" customFormat="1" ht="120" customHeight="1" thickBot="1">
      <c r="A185" s="148" t="s">
        <v>78</v>
      </c>
      <c r="B185" s="149" t="s">
        <v>391</v>
      </c>
      <c r="C185" s="153" t="s">
        <v>68</v>
      </c>
      <c r="D185" s="414"/>
      <c r="E185" s="151" t="s">
        <v>396</v>
      </c>
      <c r="F185" s="165" t="str">
        <f>IF(G185="5 Tage",E185+4,IF(G185="4 Tage",E185+3,IF(G185="3 Tage",E185+2,IF(G185="2 Tage",E185+1,IF(G185="1 Tag",E185,E185)))))</f>
        <v>Do 26.09.2024</v>
      </c>
      <c r="G185" s="152" t="s">
        <v>394</v>
      </c>
      <c r="H185" s="153" t="s">
        <v>89</v>
      </c>
      <c r="I185" s="153" t="s">
        <v>111</v>
      </c>
      <c r="J185" s="152">
        <v>12</v>
      </c>
      <c r="K185" s="152" t="s">
        <v>395</v>
      </c>
      <c r="L185" s="154">
        <v>229</v>
      </c>
      <c r="M185" s="168" t="s">
        <v>101</v>
      </c>
      <c r="N185" s="116" t="s">
        <v>14</v>
      </c>
    </row>
    <row r="186" spans="1:14" s="18" customFormat="1" ht="144.94999999999999" customHeight="1">
      <c r="A186" s="194" t="s">
        <v>214</v>
      </c>
      <c r="B186" s="195" t="s">
        <v>397</v>
      </c>
      <c r="C186" s="121" t="s">
        <v>68</v>
      </c>
      <c r="D186" s="118" t="s">
        <v>398</v>
      </c>
      <c r="E186" s="196">
        <v>45370</v>
      </c>
      <c r="F186" s="119">
        <f t="shared" si="21"/>
        <v>45371</v>
      </c>
      <c r="G186" s="187" t="s">
        <v>82</v>
      </c>
      <c r="H186" s="187" t="s">
        <v>21</v>
      </c>
      <c r="I186" s="121" t="s">
        <v>399</v>
      </c>
      <c r="J186" s="187">
        <v>10</v>
      </c>
      <c r="K186" s="187" t="s">
        <v>222</v>
      </c>
      <c r="L186" s="188">
        <v>858</v>
      </c>
      <c r="M186" s="122" t="s">
        <v>219</v>
      </c>
      <c r="N186" s="43"/>
    </row>
    <row r="187" spans="1:14" s="18" customFormat="1" ht="140.1" customHeight="1">
      <c r="A187" s="139" t="s">
        <v>214</v>
      </c>
      <c r="B187" s="142" t="s">
        <v>400</v>
      </c>
      <c r="C187" s="128" t="s">
        <v>68</v>
      </c>
      <c r="D187" s="125" t="s">
        <v>401</v>
      </c>
      <c r="E187" s="140">
        <v>45406</v>
      </c>
      <c r="F187" s="126">
        <f t="shared" si="21"/>
        <v>45408</v>
      </c>
      <c r="G187" s="137" t="s">
        <v>57</v>
      </c>
      <c r="H187" s="137" t="s">
        <v>21</v>
      </c>
      <c r="I187" s="128" t="s">
        <v>399</v>
      </c>
      <c r="J187" s="137">
        <v>10</v>
      </c>
      <c r="K187" s="137" t="s">
        <v>222</v>
      </c>
      <c r="L187" s="138">
        <v>1287</v>
      </c>
      <c r="M187" s="132" t="s">
        <v>219</v>
      </c>
      <c r="N187" s="43"/>
    </row>
    <row r="188" spans="1:14" s="18" customFormat="1" ht="120" customHeight="1" thickBot="1">
      <c r="A188" s="148" t="s">
        <v>214</v>
      </c>
      <c r="B188" s="149" t="s">
        <v>402</v>
      </c>
      <c r="C188" s="153" t="s">
        <v>68</v>
      </c>
      <c r="D188" s="150" t="s">
        <v>403</v>
      </c>
      <c r="E188" s="151">
        <v>45448</v>
      </c>
      <c r="F188" s="165">
        <f t="shared" ref="F188:F206" si="23">IF(G188="5 Tage",E188+4,IF(G188="4 Tage",E188+3,IF(G188="3 Tage",E188+2,IF(G188="2 Tage",E188+1,IF(G188="1 Tag",E188,E188)))))</f>
        <v>45449</v>
      </c>
      <c r="G188" s="152" t="s">
        <v>82</v>
      </c>
      <c r="H188" s="152" t="s">
        <v>21</v>
      </c>
      <c r="I188" s="153" t="s">
        <v>399</v>
      </c>
      <c r="J188" s="152">
        <v>10</v>
      </c>
      <c r="K188" s="152" t="s">
        <v>222</v>
      </c>
      <c r="L188" s="154">
        <v>858</v>
      </c>
      <c r="M188" s="168" t="s">
        <v>219</v>
      </c>
    </row>
    <row r="189" spans="1:14" s="18" customFormat="1" ht="140.1" customHeight="1" thickBot="1">
      <c r="A189" s="63" t="s">
        <v>214</v>
      </c>
      <c r="B189" s="66" t="s">
        <v>404</v>
      </c>
      <c r="C189" s="98" t="s">
        <v>68</v>
      </c>
      <c r="D189" s="96" t="s">
        <v>405</v>
      </c>
      <c r="E189" s="35">
        <v>45399</v>
      </c>
      <c r="F189" s="35">
        <f t="shared" si="23"/>
        <v>45399</v>
      </c>
      <c r="G189" s="23" t="s">
        <v>62</v>
      </c>
      <c r="H189" s="3" t="s">
        <v>21</v>
      </c>
      <c r="I189" s="3" t="s">
        <v>406</v>
      </c>
      <c r="J189" s="4">
        <v>6</v>
      </c>
      <c r="K189" s="3" t="s">
        <v>407</v>
      </c>
      <c r="L189" s="56">
        <v>429</v>
      </c>
      <c r="M189" s="65" t="s">
        <v>219</v>
      </c>
      <c r="N189" s="343"/>
    </row>
    <row r="190" spans="1:14" s="18" customFormat="1" ht="120" customHeight="1" thickBot="1">
      <c r="A190" s="194" t="s">
        <v>78</v>
      </c>
      <c r="B190" s="195" t="s">
        <v>408</v>
      </c>
      <c r="C190" s="121" t="s">
        <v>68</v>
      </c>
      <c r="D190" s="411" t="s">
        <v>409</v>
      </c>
      <c r="E190" s="119">
        <v>45420</v>
      </c>
      <c r="F190" s="119">
        <f>IF(G190="5 Tage",E190+4,IF(G190="4 Tage",E190+3,IF(G190="3 Tage",E190+2,IF(G190="2 Tage",E190+1,IF(G190="1 Tag",E190,E190)))))</f>
        <v>45420</v>
      </c>
      <c r="G190" s="120" t="s">
        <v>62</v>
      </c>
      <c r="H190" s="121" t="s">
        <v>21</v>
      </c>
      <c r="I190" s="121" t="s">
        <v>410</v>
      </c>
      <c r="J190" s="187">
        <v>16</v>
      </c>
      <c r="K190" s="121" t="s">
        <v>411</v>
      </c>
      <c r="L190" s="188">
        <v>429</v>
      </c>
      <c r="M190" s="122" t="s">
        <v>101</v>
      </c>
      <c r="N190" s="116" t="s">
        <v>14</v>
      </c>
    </row>
    <row r="191" spans="1:14" s="18" customFormat="1" ht="120" customHeight="1" thickBot="1">
      <c r="A191" s="148" t="s">
        <v>78</v>
      </c>
      <c r="B191" s="149" t="s">
        <v>408</v>
      </c>
      <c r="C191" s="153" t="s">
        <v>68</v>
      </c>
      <c r="D191" s="412"/>
      <c r="E191" s="165">
        <v>45558</v>
      </c>
      <c r="F191" s="165">
        <f>IF(G191="5 Tage",E191+4,IF(G191="4 Tage",E191+3,IF(G191="3 Tage",E191+2,IF(G191="2 Tage",E191+1,IF(G191="1 Tag",E191,E191)))))</f>
        <v>45558</v>
      </c>
      <c r="G191" s="166" t="s">
        <v>62</v>
      </c>
      <c r="H191" s="153" t="s">
        <v>21</v>
      </c>
      <c r="I191" s="153" t="s">
        <v>410</v>
      </c>
      <c r="J191" s="152">
        <v>16</v>
      </c>
      <c r="K191" s="153" t="s">
        <v>411</v>
      </c>
      <c r="L191" s="154">
        <v>429</v>
      </c>
      <c r="M191" s="168" t="s">
        <v>101</v>
      </c>
      <c r="N191" s="116" t="s">
        <v>14</v>
      </c>
    </row>
    <row r="192" spans="1:14" ht="20.100000000000001" customHeight="1">
      <c r="A192" s="272"/>
      <c r="B192" s="406" t="s">
        <v>412</v>
      </c>
      <c r="C192" s="399"/>
      <c r="D192" s="399"/>
      <c r="E192" s="407"/>
      <c r="F192" s="407"/>
      <c r="G192" s="409"/>
      <c r="H192" s="402"/>
      <c r="I192" s="408"/>
      <c r="J192" s="402"/>
      <c r="K192" s="402"/>
      <c r="L192" s="404"/>
      <c r="M192" s="402"/>
      <c r="N192" s="252"/>
    </row>
    <row r="193" spans="1:14" s="18" customFormat="1" ht="125.1" customHeight="1">
      <c r="A193" s="255" t="s">
        <v>214</v>
      </c>
      <c r="B193" s="256" t="s">
        <v>413</v>
      </c>
      <c r="C193" s="290" t="s">
        <v>68</v>
      </c>
      <c r="D193" s="179" t="s">
        <v>414</v>
      </c>
      <c r="E193" s="257">
        <v>45560</v>
      </c>
      <c r="F193" s="180">
        <f t="shared" si="23"/>
        <v>45561</v>
      </c>
      <c r="G193" s="183" t="s">
        <v>82</v>
      </c>
      <c r="H193" s="182" t="s">
        <v>21</v>
      </c>
      <c r="I193" s="182" t="s">
        <v>415</v>
      </c>
      <c r="J193" s="183">
        <v>12</v>
      </c>
      <c r="K193" s="183" t="s">
        <v>416</v>
      </c>
      <c r="L193" s="184">
        <v>858</v>
      </c>
      <c r="M193" s="258" t="s">
        <v>219</v>
      </c>
      <c r="N193" s="43"/>
    </row>
    <row r="194" spans="1:14" s="18" customFormat="1" ht="150" customHeight="1" thickBot="1">
      <c r="A194" s="148" t="s">
        <v>214</v>
      </c>
      <c r="B194" s="149" t="s">
        <v>417</v>
      </c>
      <c r="C194" s="201" t="s">
        <v>68</v>
      </c>
      <c r="D194" s="150" t="s">
        <v>418</v>
      </c>
      <c r="E194" s="151">
        <v>45630</v>
      </c>
      <c r="F194" s="165">
        <f t="shared" si="23"/>
        <v>45631</v>
      </c>
      <c r="G194" s="152" t="s">
        <v>82</v>
      </c>
      <c r="H194" s="153" t="s">
        <v>21</v>
      </c>
      <c r="I194" s="153" t="s">
        <v>415</v>
      </c>
      <c r="J194" s="152">
        <v>12</v>
      </c>
      <c r="K194" s="152" t="s">
        <v>416</v>
      </c>
      <c r="L194" s="154">
        <v>858</v>
      </c>
      <c r="M194" s="259" t="s">
        <v>219</v>
      </c>
      <c r="N194" s="43"/>
    </row>
    <row r="195" spans="1:14" s="18" customFormat="1" ht="120" customHeight="1" thickBot="1">
      <c r="A195" s="63" t="s">
        <v>214</v>
      </c>
      <c r="B195" s="66" t="s">
        <v>419</v>
      </c>
      <c r="C195" s="98" t="s">
        <v>68</v>
      </c>
      <c r="D195" s="96" t="s">
        <v>420</v>
      </c>
      <c r="E195" s="64">
        <v>45400</v>
      </c>
      <c r="F195" s="35">
        <f t="shared" si="23"/>
        <v>45401</v>
      </c>
      <c r="G195" s="4" t="s">
        <v>82</v>
      </c>
      <c r="H195" s="4" t="s">
        <v>21</v>
      </c>
      <c r="I195" s="3" t="s">
        <v>421</v>
      </c>
      <c r="J195" s="4">
        <v>12</v>
      </c>
      <c r="K195" s="4" t="s">
        <v>422</v>
      </c>
      <c r="L195" s="56">
        <v>858</v>
      </c>
      <c r="M195" s="260" t="s">
        <v>219</v>
      </c>
      <c r="N195" s="43"/>
    </row>
    <row r="196" spans="1:14" s="18" customFormat="1" ht="159.94999999999999" customHeight="1" thickBot="1">
      <c r="A196" s="63" t="s">
        <v>121</v>
      </c>
      <c r="B196" s="66" t="s">
        <v>423</v>
      </c>
      <c r="C196" s="321" t="s">
        <v>424</v>
      </c>
      <c r="D196" s="96" t="s">
        <v>347</v>
      </c>
      <c r="E196" s="28">
        <v>45548</v>
      </c>
      <c r="F196" s="35">
        <f t="shared" si="23"/>
        <v>45548</v>
      </c>
      <c r="G196" s="4" t="s">
        <v>62</v>
      </c>
      <c r="H196" s="4" t="s">
        <v>21</v>
      </c>
      <c r="I196" s="3" t="s">
        <v>425</v>
      </c>
      <c r="J196" s="4">
        <v>150</v>
      </c>
      <c r="K196" s="4" t="s">
        <v>152</v>
      </c>
      <c r="L196" s="56">
        <v>99</v>
      </c>
      <c r="M196" s="260" t="s">
        <v>219</v>
      </c>
      <c r="N196" s="76"/>
    </row>
    <row r="197" spans="1:14" ht="20.100000000000001" customHeight="1">
      <c r="A197" s="272"/>
      <c r="B197" s="406" t="s">
        <v>426</v>
      </c>
      <c r="C197" s="399"/>
      <c r="D197" s="399"/>
      <c r="E197" s="407"/>
      <c r="F197" s="407"/>
      <c r="G197" s="407"/>
      <c r="H197" s="407"/>
      <c r="I197" s="410"/>
      <c r="J197" s="402"/>
      <c r="K197" s="402"/>
      <c r="L197" s="404"/>
      <c r="M197" s="402"/>
      <c r="N197" s="252"/>
    </row>
    <row r="198" spans="1:14" s="18" customFormat="1" ht="69.95" customHeight="1" thickBot="1">
      <c r="A198" s="241" t="s">
        <v>214</v>
      </c>
      <c r="B198" s="253" t="s">
        <v>427</v>
      </c>
      <c r="C198" s="261" t="s">
        <v>174</v>
      </c>
      <c r="D198" s="243" t="s">
        <v>428</v>
      </c>
      <c r="E198" s="244">
        <v>45560</v>
      </c>
      <c r="F198" s="245">
        <f t="shared" si="23"/>
        <v>45561</v>
      </c>
      <c r="G198" s="246" t="s">
        <v>82</v>
      </c>
      <c r="H198" s="248" t="s">
        <v>21</v>
      </c>
      <c r="I198" s="247" t="s">
        <v>429</v>
      </c>
      <c r="J198" s="248">
        <v>30</v>
      </c>
      <c r="K198" s="247" t="s">
        <v>430</v>
      </c>
      <c r="L198" s="249" t="s">
        <v>100</v>
      </c>
      <c r="M198" s="250" t="s">
        <v>219</v>
      </c>
    </row>
    <row r="199" spans="1:14" s="18" customFormat="1" ht="140.1" customHeight="1" thickBot="1">
      <c r="A199" s="63" t="s">
        <v>214</v>
      </c>
      <c r="B199" s="66" t="s">
        <v>431</v>
      </c>
      <c r="C199" s="98" t="s">
        <v>174</v>
      </c>
      <c r="D199" s="96" t="s">
        <v>432</v>
      </c>
      <c r="E199" s="36">
        <v>45616</v>
      </c>
      <c r="F199" s="36">
        <f t="shared" si="23"/>
        <v>45617</v>
      </c>
      <c r="G199" s="4" t="s">
        <v>82</v>
      </c>
      <c r="H199" s="4" t="s">
        <v>21</v>
      </c>
      <c r="I199" s="3" t="s">
        <v>433</v>
      </c>
      <c r="J199" s="4">
        <v>60</v>
      </c>
      <c r="K199" s="3" t="s">
        <v>434</v>
      </c>
      <c r="L199" s="56">
        <v>638</v>
      </c>
      <c r="M199" s="65" t="s">
        <v>219</v>
      </c>
    </row>
    <row r="200" spans="1:14" s="18" customFormat="1" ht="69.95" customHeight="1" thickBot="1">
      <c r="A200" s="63" t="s">
        <v>214</v>
      </c>
      <c r="B200" s="66" t="s">
        <v>435</v>
      </c>
      <c r="C200" s="3" t="s">
        <v>68</v>
      </c>
      <c r="D200" s="96" t="s">
        <v>436</v>
      </c>
      <c r="E200" s="64">
        <v>45618</v>
      </c>
      <c r="F200" s="35">
        <f t="shared" si="23"/>
        <v>45618</v>
      </c>
      <c r="G200" s="4" t="s">
        <v>62</v>
      </c>
      <c r="H200" s="4" t="s">
        <v>21</v>
      </c>
      <c r="I200" s="3" t="s">
        <v>437</v>
      </c>
      <c r="J200" s="4">
        <v>50</v>
      </c>
      <c r="K200" s="3" t="s">
        <v>202</v>
      </c>
      <c r="L200" s="56" t="s">
        <v>100</v>
      </c>
      <c r="M200" s="65" t="s">
        <v>219</v>
      </c>
    </row>
    <row r="201" spans="1:14" s="18" customFormat="1" ht="120" customHeight="1" thickBot="1">
      <c r="A201" s="63" t="s">
        <v>214</v>
      </c>
      <c r="B201" s="66" t="s">
        <v>438</v>
      </c>
      <c r="C201" s="98" t="s">
        <v>174</v>
      </c>
      <c r="D201" s="96" t="s">
        <v>439</v>
      </c>
      <c r="E201" s="28">
        <v>45559</v>
      </c>
      <c r="F201" s="35">
        <f t="shared" si="23"/>
        <v>45559</v>
      </c>
      <c r="G201" s="45" t="s">
        <v>62</v>
      </c>
      <c r="H201" s="3" t="s">
        <v>21</v>
      </c>
      <c r="I201" s="3" t="s">
        <v>440</v>
      </c>
      <c r="J201" s="4">
        <v>20</v>
      </c>
      <c r="K201" s="4" t="s">
        <v>441</v>
      </c>
      <c r="L201" s="56" t="s">
        <v>100</v>
      </c>
      <c r="M201" s="65" t="s">
        <v>219</v>
      </c>
      <c r="N201" s="43"/>
    </row>
    <row r="202" spans="1:14" s="18" customFormat="1" ht="140.1" customHeight="1" thickBot="1">
      <c r="A202" s="63" t="s">
        <v>214</v>
      </c>
      <c r="B202" s="66" t="s">
        <v>442</v>
      </c>
      <c r="C202" s="98" t="s">
        <v>174</v>
      </c>
      <c r="D202" s="96" t="s">
        <v>443</v>
      </c>
      <c r="E202" s="28">
        <v>45621</v>
      </c>
      <c r="F202" s="35">
        <f t="shared" si="23"/>
        <v>45622</v>
      </c>
      <c r="G202" s="4" t="s">
        <v>82</v>
      </c>
      <c r="H202" s="3" t="s">
        <v>21</v>
      </c>
      <c r="I202" s="3" t="s">
        <v>444</v>
      </c>
      <c r="J202" s="4">
        <v>70</v>
      </c>
      <c r="K202" s="3" t="s">
        <v>445</v>
      </c>
      <c r="L202" s="56">
        <v>700</v>
      </c>
      <c r="M202" s="65" t="s">
        <v>219</v>
      </c>
    </row>
    <row r="203" spans="1:14" ht="80.099999999999994" customHeight="1">
      <c r="A203" s="194" t="s">
        <v>214</v>
      </c>
      <c r="B203" s="195" t="s">
        <v>446</v>
      </c>
      <c r="C203" s="262" t="s">
        <v>447</v>
      </c>
      <c r="D203" s="417" t="s">
        <v>448</v>
      </c>
      <c r="E203" s="119">
        <v>45365</v>
      </c>
      <c r="F203" s="119">
        <f t="shared" si="23"/>
        <v>45366</v>
      </c>
      <c r="G203" s="121" t="s">
        <v>82</v>
      </c>
      <c r="H203" s="121" t="s">
        <v>21</v>
      </c>
      <c r="I203" s="121" t="s">
        <v>449</v>
      </c>
      <c r="J203" s="187">
        <v>6</v>
      </c>
      <c r="K203" s="121" t="s">
        <v>450</v>
      </c>
      <c r="L203" s="188">
        <v>1500</v>
      </c>
      <c r="M203" s="122" t="s">
        <v>219</v>
      </c>
    </row>
    <row r="204" spans="1:14" ht="80.099999999999994" customHeight="1">
      <c r="A204" s="139" t="s">
        <v>214</v>
      </c>
      <c r="B204" s="142" t="s">
        <v>446</v>
      </c>
      <c r="C204" s="147" t="s">
        <v>447</v>
      </c>
      <c r="D204" s="418"/>
      <c r="E204" s="140">
        <v>45456</v>
      </c>
      <c r="F204" s="126">
        <f t="shared" si="23"/>
        <v>45457</v>
      </c>
      <c r="G204" s="137" t="s">
        <v>82</v>
      </c>
      <c r="H204" s="128" t="s">
        <v>21</v>
      </c>
      <c r="I204" s="128" t="s">
        <v>449</v>
      </c>
      <c r="J204" s="137">
        <v>6</v>
      </c>
      <c r="K204" s="128" t="s">
        <v>450</v>
      </c>
      <c r="L204" s="138">
        <v>1500</v>
      </c>
      <c r="M204" s="132" t="s">
        <v>219</v>
      </c>
    </row>
    <row r="205" spans="1:14" ht="80.099999999999994" customHeight="1" thickBot="1">
      <c r="A205" s="148" t="s">
        <v>214</v>
      </c>
      <c r="B205" s="149" t="s">
        <v>446</v>
      </c>
      <c r="C205" s="263" t="s">
        <v>447</v>
      </c>
      <c r="D205" s="419"/>
      <c r="E205" s="151">
        <v>45575</v>
      </c>
      <c r="F205" s="165">
        <f t="shared" si="23"/>
        <v>45576</v>
      </c>
      <c r="G205" s="152" t="s">
        <v>82</v>
      </c>
      <c r="H205" s="153" t="s">
        <v>21</v>
      </c>
      <c r="I205" s="153" t="s">
        <v>449</v>
      </c>
      <c r="J205" s="152">
        <v>6</v>
      </c>
      <c r="K205" s="153" t="s">
        <v>450</v>
      </c>
      <c r="L205" s="154">
        <v>1500</v>
      </c>
      <c r="M205" s="168" t="s">
        <v>219</v>
      </c>
    </row>
    <row r="206" spans="1:14" s="18" customFormat="1" ht="140.1" customHeight="1" thickBot="1">
      <c r="A206" s="63" t="s">
        <v>214</v>
      </c>
      <c r="B206" s="66" t="s">
        <v>451</v>
      </c>
      <c r="C206" s="98" t="s">
        <v>174</v>
      </c>
      <c r="D206" s="96" t="s">
        <v>452</v>
      </c>
      <c r="E206" s="28">
        <v>45631</v>
      </c>
      <c r="F206" s="35">
        <f t="shared" si="23"/>
        <v>45632</v>
      </c>
      <c r="G206" s="4" t="s">
        <v>82</v>
      </c>
      <c r="H206" s="4" t="s">
        <v>21</v>
      </c>
      <c r="I206" s="3" t="s">
        <v>453</v>
      </c>
      <c r="J206" s="4">
        <v>12</v>
      </c>
      <c r="K206" s="4" t="s">
        <v>454</v>
      </c>
      <c r="L206" s="56">
        <v>858</v>
      </c>
      <c r="M206" s="65" t="s">
        <v>101</v>
      </c>
    </row>
    <row r="207" spans="1:14" ht="12.75" customHeight="1">
      <c r="E207" s="286"/>
      <c r="F207" s="264"/>
    </row>
    <row r="208" spans="1:14" ht="12.75" customHeight="1">
      <c r="E208" s="286"/>
      <c r="F208" s="287"/>
    </row>
    <row r="223" ht="14.1" customHeight="1"/>
    <row r="225" spans="2:8" ht="18">
      <c r="B225" s="61"/>
      <c r="C225" s="83"/>
      <c r="H225" s="17"/>
    </row>
    <row r="226" spans="2:8" ht="15">
      <c r="H226" s="17"/>
    </row>
    <row r="227" spans="2:8" ht="15">
      <c r="B227" s="51"/>
      <c r="C227" s="84"/>
      <c r="G227" s="30"/>
      <c r="H227" s="31"/>
    </row>
    <row r="228" spans="2:8" ht="15">
      <c r="B228" s="51"/>
      <c r="C228" s="84"/>
      <c r="G228" s="30"/>
      <c r="H228" s="31"/>
    </row>
    <row r="229" spans="2:8" ht="15">
      <c r="B229" s="51"/>
      <c r="C229" s="84"/>
      <c r="G229" s="30"/>
      <c r="H229" s="31"/>
    </row>
    <row r="230" spans="2:8" ht="15">
      <c r="B230" s="51"/>
      <c r="C230" s="84"/>
      <c r="G230" s="30"/>
      <c r="H230" s="31"/>
    </row>
    <row r="231" spans="2:8" ht="15">
      <c r="B231" s="51"/>
      <c r="C231" s="84"/>
      <c r="G231" s="30"/>
      <c r="H231" s="31"/>
    </row>
    <row r="232" spans="2:8" ht="15">
      <c r="B232" s="51"/>
      <c r="C232" s="84"/>
      <c r="G232" s="30"/>
      <c r="H232" s="31"/>
    </row>
    <row r="233" spans="2:8" ht="15">
      <c r="B233" s="52"/>
      <c r="C233" s="85"/>
      <c r="G233" s="30"/>
      <c r="H233" s="32"/>
    </row>
    <row r="234" spans="2:8" ht="15">
      <c r="B234" s="51"/>
      <c r="C234" s="84"/>
      <c r="G234" s="30"/>
      <c r="H234" s="31"/>
    </row>
    <row r="235" spans="2:8" ht="15">
      <c r="B235" s="51"/>
      <c r="C235" s="84"/>
      <c r="G235" s="30"/>
      <c r="H235" s="31"/>
    </row>
    <row r="236" spans="2:8" ht="15">
      <c r="B236" s="51"/>
      <c r="C236" s="84"/>
      <c r="G236" s="30"/>
      <c r="H236" s="31"/>
    </row>
    <row r="237" spans="2:8" ht="15">
      <c r="B237" s="51"/>
      <c r="C237" s="84"/>
      <c r="G237" s="30"/>
      <c r="H237" s="31"/>
    </row>
    <row r="238" spans="2:8" ht="15">
      <c r="B238" s="51"/>
      <c r="C238" s="84"/>
      <c r="G238" s="30"/>
      <c r="H238" s="31"/>
    </row>
    <row r="239" spans="2:8" ht="15">
      <c r="B239" s="51"/>
      <c r="C239" s="84"/>
      <c r="G239" s="30"/>
      <c r="H239" s="31"/>
    </row>
    <row r="240" spans="2:8" ht="15">
      <c r="B240" s="51"/>
      <c r="C240" s="84"/>
      <c r="G240" s="30"/>
      <c r="H240" s="31"/>
    </row>
    <row r="241" spans="2:8" ht="15">
      <c r="B241" s="51"/>
      <c r="C241" s="84"/>
      <c r="G241" s="30"/>
      <c r="H241" s="31"/>
    </row>
    <row r="242" spans="2:8" ht="15">
      <c r="B242" s="51"/>
      <c r="C242" s="84"/>
      <c r="G242" s="30"/>
      <c r="H242" s="31"/>
    </row>
    <row r="243" spans="2:8" ht="15">
      <c r="B243" s="51"/>
      <c r="C243" s="84"/>
      <c r="G243" s="30"/>
      <c r="H243" s="31"/>
    </row>
    <row r="244" spans="2:8" ht="15">
      <c r="B244" s="51"/>
      <c r="C244" s="84"/>
      <c r="G244" s="30"/>
      <c r="H244" s="31"/>
    </row>
    <row r="245" spans="2:8" ht="15"/>
    <row r="246" spans="2:8" ht="15"/>
    <row r="247" spans="2:8" ht="15"/>
    <row r="248" spans="2:8" ht="26.25">
      <c r="B248" s="90"/>
      <c r="C248" s="86"/>
    </row>
    <row r="249" spans="2:8" ht="15">
      <c r="B249" s="91"/>
      <c r="C249" s="87"/>
      <c r="H249" s="25"/>
    </row>
    <row r="250" spans="2:8" ht="15">
      <c r="B250" s="91"/>
      <c r="C250" s="87"/>
      <c r="H250" s="25"/>
    </row>
    <row r="251" spans="2:8" ht="15">
      <c r="B251" s="91"/>
      <c r="C251" s="87"/>
      <c r="H251" s="25"/>
    </row>
    <row r="252" spans="2:8" ht="15">
      <c r="B252" s="91"/>
      <c r="C252" s="87"/>
      <c r="H252" s="25"/>
    </row>
    <row r="253" spans="2:8" ht="15">
      <c r="B253" s="91"/>
      <c r="C253" s="87"/>
      <c r="H253" s="25"/>
    </row>
  </sheetData>
  <sheetProtection algorithmName="SHA-512" hashValue="XRMvcBSjthBxZs4iCcraKRPd7XuM6E9vKIUjUHhY/5N+0jmPtzAiTp5rWiRMD8aVJkqESGT4sU9IUXG6hI45tQ==" saltValue="919AgiUi4wrbZxWTj6YzsQ==" spinCount="100000" sheet="1" objects="1" scenarios="1" autoFilter="0"/>
  <protectedRanges>
    <protectedRange algorithmName="SHA-512" hashValue="dpYKwaXW0BYt1yqPox+nJtgb41MdRfjgECi6ldbUsomwnf9Fh6oyhJEJlrjaRBdrkFYCYXK2MMkHLTSnGc2N5w==" saltValue="SF7w12yRWcmw3jehJsZpmA==" spinCount="100000" sqref="A5:A49" name="Bereich1"/>
    <protectedRange algorithmName="SHA-512" hashValue="dpYKwaXW0BYt1yqPox+nJtgb41MdRfjgECi6ldbUsomwnf9Fh6oyhJEJlrjaRBdrkFYCYXK2MMkHLTSnGc2N5w==" saltValue="SF7w12yRWcmw3jehJsZpmA==" spinCount="100000" sqref="B8:B10" name="Bereich1_1"/>
    <protectedRange algorithmName="SHA-512" hashValue="dpYKwaXW0BYt1yqPox+nJtgb41MdRfjgECi6ldbUsomwnf9Fh6oyhJEJlrjaRBdrkFYCYXK2MMkHLTSnGc2N5w==" saltValue="SF7w12yRWcmw3jehJsZpmA==" spinCount="100000" sqref="B14:B16" name="Bereich1_2"/>
  </protectedRanges>
  <autoFilter ref="A3:N206" xr:uid="{32349878-27CA-4E27-8FAD-0DC05B25AE30}"/>
  <mergeCells count="42">
    <mergeCell ref="E2:N2"/>
    <mergeCell ref="A1:N1"/>
    <mergeCell ref="D51:D52"/>
    <mergeCell ref="D53:D54"/>
    <mergeCell ref="D5:D46"/>
    <mergeCell ref="D134:D135"/>
    <mergeCell ref="D137:D138"/>
    <mergeCell ref="D64:D69"/>
    <mergeCell ref="D70:D75"/>
    <mergeCell ref="D129:D131"/>
    <mergeCell ref="D80:D81"/>
    <mergeCell ref="D76:D77"/>
    <mergeCell ref="D115:D116"/>
    <mergeCell ref="D119:D121"/>
    <mergeCell ref="D122:D124"/>
    <mergeCell ref="D125:D127"/>
    <mergeCell ref="D203:D205"/>
    <mergeCell ref="D156:D157"/>
    <mergeCell ref="D143:D144"/>
    <mergeCell ref="D139:D140"/>
    <mergeCell ref="D141:D142"/>
    <mergeCell ref="D154:D155"/>
    <mergeCell ref="D145:D146"/>
    <mergeCell ref="D147:D148"/>
    <mergeCell ref="D152:D153"/>
    <mergeCell ref="D190:D191"/>
    <mergeCell ref="D57:D58"/>
    <mergeCell ref="D117:D118"/>
    <mergeCell ref="D184:D185"/>
    <mergeCell ref="D59:D60"/>
    <mergeCell ref="D48:D49"/>
    <mergeCell ref="D61:D62"/>
    <mergeCell ref="D87:D88"/>
    <mergeCell ref="D90:D91"/>
    <mergeCell ref="D92:D94"/>
    <mergeCell ref="D95:D97"/>
    <mergeCell ref="D98:D100"/>
    <mergeCell ref="D101:D102"/>
    <mergeCell ref="D103:D104"/>
    <mergeCell ref="D106:D107"/>
    <mergeCell ref="D110:D111"/>
    <mergeCell ref="D113:D114"/>
  </mergeCells>
  <phoneticPr fontId="18" type="noConversion"/>
  <hyperlinks>
    <hyperlink ref="C164" r:id="rId1" display="https://wd3.myworkday.com/kiongroup/learning/course/bd03e28770b201a1b6aaef92a6001649?type=9882927d138b100019b6a2df1a46018b" xr:uid="{320883CF-A3A4-490C-AFAB-21C5B8DF06AF}"/>
    <hyperlink ref="C60" r:id="rId2" display="https://wd3.myworkday.com/kiongroup/learning/course/7937ac02d2241000f56c015846470000?type=9882927d138b100019b6a2df1a46018b" xr:uid="{85B42DE0-E97A-46BC-847A-909B6908EC31}"/>
    <hyperlink ref="C62" r:id="rId3" display="https://wd3.myworkday.com/kiongroup/learning/course/7937ac02d2241001030838c1c9620000?type=9882927d138b100019b6a2df1a46018b" xr:uid="{7018469C-D648-4CD4-9E07-847AB63308E8}"/>
    <hyperlink ref="C63" r:id="rId4" display="https://wd3.myworkday.com/kiongroup/learning/course/066d426bbf970193097bc3452801e667?type=9882927d138b100019b6a2df1a46018b" xr:uid="{C1DCFCD5-60FD-4BBE-B87B-96B70ED30D4B}"/>
    <hyperlink ref="C48" r:id="rId5" display="https://wd3.myworkday.com/kiongroup/learning/course/6ecba5283b0b1001da002aa7dd0a0000?type=9882927d138b100019b6a2df1a46018b" xr:uid="{FDDFDAFE-953A-4983-8374-B6E3567A1276}"/>
    <hyperlink ref="C49" r:id="rId6" display="https://wd3.myworkday.com/kiongroup/learning/course/6ecba5283b0b1001da002aa7dd0a0000?type=9882927d138b100019b6a2df1a46018b" xr:uid="{7B06D59F-5453-457C-A0AC-5B7D03798A6F}"/>
    <hyperlink ref="C59" r:id="rId7" display="https://wd3.myworkday.com/kiongroup/learning/course/7937ac02d2241000f56c015846470000?type=9882927d138b100019b6a2df1a46018b" xr:uid="{955D2342-A6B0-40C5-BDB2-4758415F9459}"/>
    <hyperlink ref="C61" r:id="rId8" display="https://wd3.myworkday.com/kiongroup/learning/course/7937ac02d2241001030838c1c9620000?type=9882927d138b100019b6a2df1a46018b" xr:uid="{7402CBB4-6A22-43B6-B3A5-29FF8DA1F5EE}"/>
    <hyperlink ref="C87" r:id="rId9" xr:uid="{59E0CA65-3E10-4B79-AED9-3D79EA6AAF89}"/>
    <hyperlink ref="C88" r:id="rId10" xr:uid="{65EC172E-4F49-4383-91FF-EB85F6910F76}"/>
    <hyperlink ref="C90" r:id="rId11" xr:uid="{C410D94C-ECC5-43D8-B1A0-FB78A782DB44}"/>
    <hyperlink ref="C91" r:id="rId12" xr:uid="{B41BD8B4-DC9D-49E3-A73F-77CE3F9BC21B}"/>
    <hyperlink ref="C92" r:id="rId13" xr:uid="{6416B116-4F82-47DF-BE83-1CE817C6BC8C}"/>
    <hyperlink ref="C93" r:id="rId14" xr:uid="{DF1C4929-BD10-48ED-BDC3-AD5AFB31C0E8}"/>
    <hyperlink ref="C94" r:id="rId15" xr:uid="{2F1AB9A1-B218-4564-AFF2-3E6649052707}"/>
    <hyperlink ref="C95" r:id="rId16" display="https://wd3.myworkday.com/kiongroup/learning/course/581f8a6c25a410019ffb684efad00000?type=9882927d138b100019b6a2df1a46018b" xr:uid="{6D504224-E35C-4333-AE63-95FCA9024254}"/>
    <hyperlink ref="C96" r:id="rId17" display="https://wd3.myworkday.com/kiongroup/learning/course/581f8a6c25a410019ffb684efad00000?type=9882927d138b100019b6a2df1a46018b" xr:uid="{BE8BE3A5-8834-43EA-A328-79918EF33B92}"/>
    <hyperlink ref="C97" r:id="rId18" display="https://wd3.myworkday.com/kiongroup/learning/course/581f8a6c25a410019ffb684efad00000?type=9882927d138b100019b6a2df1a46018b" xr:uid="{149667A4-89F0-4F04-85DD-81CB5448F1C8}"/>
    <hyperlink ref="C98" r:id="rId19" display="https://wd3.myworkday.com/kiongroup/learning/course/317ae5951f831001a0c1a98ae2720000?type=9882927d138b100019b6a2df1a46018b" xr:uid="{8CFE47DB-3F03-4F76-BE98-6B9EFDA24ACA}"/>
    <hyperlink ref="C99" r:id="rId20" display="https://wd3.myworkday.com/kiongroup/learning/course/317ae5951f831001a0c1a98ae2720000?type=9882927d138b100019b6a2df1a46018b" xr:uid="{286AD6DE-158F-4AB1-8971-B5F3BE0C8D2C}"/>
    <hyperlink ref="C100" r:id="rId21" display="https://wd3.myworkday.com/kiongroup/learning/course/317ae5951f831001a0c1a98ae2720000?type=9882927d138b100019b6a2df1a46018b" xr:uid="{758467C2-585E-443C-AD1A-775E1559F135}"/>
    <hyperlink ref="C113" r:id="rId22" display="https://wd3.myworkday.com/kiongroup/learning/course/066d426bbf970171f8ef404628013368?type=9882927d138b100019b6a2df1a46018b" xr:uid="{F00C699E-9B2C-4B83-AFC6-02D91D37CE47}"/>
    <hyperlink ref="C114" r:id="rId23" display="https://wd3.myworkday.com/kiongroup/learning/course/066d426bbf970171f8ef404628013368?type=9882927d138b100019b6a2df1a46018b" xr:uid="{2C0CC369-6AD7-455E-AD20-4415B32B5988}"/>
    <hyperlink ref="C116" r:id="rId24" display="https://wd3.myworkday.com/kiongroup/learning/course/f3653ece1fa510019154209003a40000?type=9882927d138b100019b6a2df1a46018b" xr:uid="{7CEBAB04-F3AA-43BF-9E20-B9578B17EE0C}"/>
    <hyperlink ref="C115" r:id="rId25" display="https://wd3.myworkday.com/kiongroup/learning/course/f3653ece1fa510019154209003a40000?type=9882927d138b100019b6a2df1a46018b" xr:uid="{D3AACCC0-3090-40F9-B492-9BBAA3952E1A}"/>
    <hyperlink ref="C119" r:id="rId26" display="https://wd3.myworkday.com/kiongroup/learning/course/9369bd4d301e10019e0e8ed6c2fb0000?type=9882927d138b100019b6a2df1a46018b" xr:uid="{E187EA38-8C0F-4B50-88BD-A3B40BC23871}"/>
    <hyperlink ref="C120" r:id="rId27" display="https://wd3.myworkday.com/kiongroup/learning/course/9369bd4d301e10019e0e8ed6c2fb0000?type=9882927d138b100019b6a2df1a46018b" xr:uid="{71B1F141-6361-4C9D-A47B-8C960FC53677}"/>
    <hyperlink ref="C121" r:id="rId28" display="https://wd3.myworkday.com/kiongroup/learning/course/9369bd4d301e10019e0e8ed6c2fb0000?type=9882927d138b100019b6a2df1a46018b" xr:uid="{5312C77B-CD68-4557-B1F8-2AB5DA7325B6}"/>
    <hyperlink ref="C122" r:id="rId29" display="https://wd3.myworkday.com/kiongroup/learning/course/581f8a6c25a410019ffb684efad00000?type=9882927d138b100019b6a2df1a46018b" xr:uid="{D58545B3-A705-4974-8968-0A166951BFCF}"/>
    <hyperlink ref="C123" r:id="rId30" display="https://wd3.myworkday.com/kiongroup/learning/course/581f8a6c25a410019ffb684efad00000?type=9882927d138b100019b6a2df1a46018b" xr:uid="{D2B6622B-B7B9-4FE0-A05B-DC14C5E445C7}"/>
    <hyperlink ref="C124" r:id="rId31" display="https://wd3.myworkday.com/kiongroup/learning/course/581f8a6c25a410019ffb684efad00000?type=9882927d138b100019b6a2df1a46018b" xr:uid="{B7263F64-E812-41EF-9960-E888208617B4}"/>
    <hyperlink ref="C125" r:id="rId32" display="https://wd3.myworkday.com/kiongroup/learning/course/317ae5951f831001a0c1a98ae2720000?type=9882927d138b100019b6a2df1a46018b" xr:uid="{0395BB52-BBCC-43E8-A6B0-54B97C0F11B3}"/>
    <hyperlink ref="C126" r:id="rId33" display="https://wd3.myworkday.com/kiongroup/learning/course/317ae5951f831001a0c1a98ae2720000?type=9882927d138b100019b6a2df1a46018b" xr:uid="{9524B370-743D-46E3-BC0D-CDA7B2577A4A}"/>
    <hyperlink ref="C127" r:id="rId34" display="https://wd3.myworkday.com/kiongroup/learning/course/317ae5951f831001a0c1a98ae2720000?type=9882927d138b100019b6a2df1a46018b" xr:uid="{3983849A-0725-453C-AE19-C597DB4DBE0A}"/>
    <hyperlink ref="C117" r:id="rId35" xr:uid="{323AAA7B-E410-49E3-B41C-1498756FD49E}"/>
    <hyperlink ref="C118" r:id="rId36" xr:uid="{0447F9CC-FB14-4751-B340-6E8CA0674DCD}"/>
    <hyperlink ref="C132" r:id="rId37" display="https://wd3.myworkday.com/kiongroup/learning/course/c61a63035b930101ddb610f654ae0000?type=9882927d138b100019b6a2df1a46018b" xr:uid="{513FC0E3-5940-4D94-936A-F9539DA83D7A}"/>
    <hyperlink ref="C133" r:id="rId38" display="https://wd3.myworkday.com/kiongroup/learning/course/9369bd4d301e1000f31f6ee816980000?type=9882927d138b100019b6a2df1a46018b" xr:uid="{DC0CAC14-D2FD-4DC9-9F3A-0984D1D55590}"/>
    <hyperlink ref="C84" r:id="rId39" display="https://wd3.myworkday.com/kiongroup/learning/course/bd03e28770b201a403893318a100d737?type=9882927d138b100019b6a2df1a46018b" xr:uid="{3C8FE1CD-4C1B-4065-AC21-8C61680CC4E2}"/>
    <hyperlink ref="C134" r:id="rId40" display="https://eur02.safelinks.protection.outlook.com/?url=https%3A%2F%2Fwd3.myworkday.com%2Fkiongroup%2Flearning%2Fcourse%2Fa4ee314c340f01019b4d81b207ee0000%3Ftype%3D9882927d138b100019b6a2df1a46018b&amp;data=05%7C02%7Cpaul.muckenschnabl%40kiongroup.com%7Caa2941548d014d0cd04008dbfb2bbd38%7C13c728e0bb0c4cf78e105b327279d6d9%7C0%7C0%7C638379937491745813%7CUnknown%7CTWFpbGZsb3d8eyJWIjoiMC4wLjAwMDAiLCJQIjoiV2luMzIiLCJBTiI6Ik1haWwiLCJXVCI6Mn0%3D%7C3000%7C%7C%7C&amp;sdata=XbQfDQ%2BWaWF2uvKUgS7sZAi67gvrBzDnNndjzeYAbm0%3D&amp;reserved=0" xr:uid="{7B62DD23-2B09-43BE-896E-B771EA1CA704}"/>
    <hyperlink ref="C135" r:id="rId41" display="https://eur02.safelinks.protection.outlook.com/?url=https%3A%2F%2Fwd3.myworkday.com%2Fkiongroup%2Flearning%2Fcourse%2Fa4ee314c340f01019b4d81b207ee0000%3Ftype%3D9882927d138b100019b6a2df1a46018b&amp;data=05%7C02%7Cpaul.muckenschnabl%40kiongroup.com%7Caa2941548d014d0cd04008dbfb2bbd38%7C13c728e0bb0c4cf78e105b327279d6d9%7C0%7C0%7C638379937491745813%7CUnknown%7CTWFpbGZsb3d8eyJWIjoiMC4wLjAwMDAiLCJQIjoiV2luMzIiLCJBTiI6Ik1haWwiLCJXVCI6Mn0%3D%7C3000%7C%7C%7C&amp;sdata=XbQfDQ%2BWaWF2uvKUgS7sZAi67gvrBzDnNndjzeYAbm0%3D&amp;reserved=0" xr:uid="{7355FCF9-98DC-4DF7-A249-7BA1EF198318}"/>
    <hyperlink ref="C166" r:id="rId42" display="https://eur02.safelinks.protection.outlook.com/?url=https%3A%2F%2Fwd3.myworkday.com%2Fkiongroup%2Flearning%2Fcourse%2Fbd03e28770b20101c088c1c9b0008962%3Ftype%3D9882927d138b100019b6a2df1a46018b&amp;data=05%7C02%7Cpaul.muckenschnabl%40kiongroup.com%7Caa2941548d014d0cd04008dbfb2bbd38%7C13c728e0bb0c4cf78e105b327279d6d9%7C0%7C0%7C638379937491745813%7CUnknown%7CTWFpbGZsb3d8eyJWIjoiMC4wLjAwMDAiLCJQIjoiV2luMzIiLCJBTiI6Ik1haWwiLCJXVCI6Mn0%3D%7C3000%7C%7C%7C&amp;sdata=FxrEOV7CUMS3gWo4HpCe2zzcFeI7p1wEWd%2FwS1EAodo%3D&amp;reserved=0" xr:uid="{55081FBD-373C-494C-92F7-DA22C7E9120F}"/>
    <hyperlink ref="C83" r:id="rId43" display="https://eur02.safelinks.protection.outlook.com/?url=https%3A%2F%2Fwd3.myworkday.com%2Fkiongroup%2Flearning%2Fcourse%2F066d426bbf9701370c538f4628016468%3Ftype%3D9882927d138b100019b6a2df1a46018b&amp;data=05%7C02%7Cpaul.muckenschnabl%40kiongroup.com%7Caa2941548d014d0cd04008dbfb2bbd38%7C13c728e0bb0c4cf78e105b327279d6d9%7C0%7C0%7C638379937492058309%7CUnknown%7CTWFpbGZsb3d8eyJWIjoiMC4wLjAwMDAiLCJQIjoiV2luMzIiLCJBTiI6Ik1haWwiLCJXVCI6Mn0%3D%7C3000%7C%7C%7C&amp;sdata=e97qoxAYodD%2FlW40djWlZFZ1FykhQE7gLqto7Se%2Fa3g%3D&amp;reserved=0" xr:uid="{A11EE4AC-7771-4808-BAB5-E75D4D935548}"/>
    <hyperlink ref="C106" r:id="rId44" display="https://wd3.myworkday.com/kiongroup/learning/course/c32b894039e61000f385f8580e210000?type=9882927d138b100019b6a2df1a46018b" xr:uid="{97A27234-46E5-47ED-A06A-41A06005B93E}"/>
    <hyperlink ref="C107" r:id="rId45" display="https://wd3.myworkday.com/kiongroup/learning/course/c32b894039e61000f385f8580e210000?type=9882927d138b100019b6a2df1a46018b" xr:uid="{3E966F9B-FB8D-41CE-A78B-E6FE6C58F8C2}"/>
    <hyperlink ref="C105" r:id="rId46" display="https://eur02.safelinks.protection.outlook.com/?url=https%3A%2F%2Fwd3.myworkday.com%2Fkiongroup%2Flearning%2Foffering%2Ff5f2026420811000f36df251d3d00002%3Ftype%3D7c48590b5257100009485b7a25ae0068&amp;data=05%7C02%7Cpaul.muckenschnabl%40kiongroup.com%7Cf9396a6271f94cc2262c08dbfc832858%7C13c728e0bb0c4cf78e105b327279d6d9%7C0%7C0%7C638381412466664046%7CUnknown%7CTWFpbGZsb3d8eyJWIjoiMC4wLjAwMDAiLCJQIjoiV2luMzIiLCJBTiI6Ik1haWwiLCJXVCI6Mn0%3D%7C3000%7C%7C%7C&amp;sdata=uY9D7GggpEg8le8X933EWj7XgjeaBupbF1h3tAsUbzc%3D&amp;reserved=0" xr:uid="{6CE39561-7FCD-4F7F-B9C7-9E99FDC25ECC}"/>
    <hyperlink ref="C29" r:id="rId47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8C4A24A2-069A-436E-8FA6-EB02D0643E6A}"/>
    <hyperlink ref="C30" r:id="rId48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0525C132-9BC1-4B04-8235-C611EF6CC83F}"/>
    <hyperlink ref="C31" r:id="rId49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79913D95-D996-4FBB-BF74-F2F73438710D}"/>
    <hyperlink ref="C32" r:id="rId50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31932270-C08F-4028-8283-CB0F0DA17D06}"/>
    <hyperlink ref="C33" r:id="rId51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26E75EA0-557A-456A-B86B-E56D6AD98DD8}"/>
    <hyperlink ref="C34" r:id="rId52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263324F9-2BE2-4E8B-A0B6-BB6BA29753D7}"/>
    <hyperlink ref="C35" r:id="rId53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783A4F41-DD86-4043-B413-20F396C28A0C}"/>
    <hyperlink ref="C36" r:id="rId54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A0D81656-2494-43F6-BE27-2558381258BE}"/>
    <hyperlink ref="C37" r:id="rId55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88BC41E8-2A83-46D6-AFA0-47B8846B9790}"/>
    <hyperlink ref="C38" r:id="rId56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13A362B4-FB45-4F04-A904-3CC5F89ACD00}"/>
    <hyperlink ref="C39" r:id="rId57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81FB5603-6459-4AFD-9CDE-79CDDC9F8AA1}"/>
    <hyperlink ref="C40" r:id="rId58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2A6EB3EA-5DD7-44D5-9456-46D82951108A}"/>
    <hyperlink ref="C41" r:id="rId59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B91E630B-019D-4649-A4A6-15E09A94D411}"/>
    <hyperlink ref="C42" r:id="rId60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40820718-F091-4C9F-A9AB-196FCABB599A}"/>
    <hyperlink ref="C43" r:id="rId61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2241A29A-935D-467D-B4C0-A3736CCD5081}"/>
    <hyperlink ref="C44" r:id="rId62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BCEBF914-3B57-4390-96A8-70DD757EAF47}"/>
    <hyperlink ref="C45" r:id="rId63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C38741B7-4CEB-4952-B9D9-EC6FDE868927}"/>
    <hyperlink ref="C46" r:id="rId64" display="https://eur02.safelinks.protection.outlook.com/?url=https%3A%2F%2Fwd3.myworkday.com%2Fkiongroup%2Flearning%2Fcourse%2Fdf3f6e574fda01f84b0b7eb3b100f157%3Ftype%3D9882927d138b100019b6a2df1a46018b&amp;data=05%7C02%7Cmichelle.chevalier%40linde-mh.de%7C96478df61d284e7d936608dbfcc8dc53%7C13c728e0bb0c4cf78e105b327279d6d9%7C0%7C0%7C638381711842446451%7CUnknown%7CTWFpbGZsb3d8eyJWIjoiMC4wLjAwMDAiLCJQIjoiV2luMzIiLCJBTiI6Ik1haWwiLCJXVCI6Mn0%3D%7C3000%7C%7C%7C&amp;sdata=txkoLBBJZyBWP5kpdfer3r7DGSuu%2B7w%2FaNhVB4T68lY%3D&amp;reserved=0" xr:uid="{C01B2247-4539-4F6D-98A5-B17DA45E5D33}"/>
    <hyperlink ref="C5" r:id="rId65" display="https://eur02.safelinks.protection.outlook.com/?url=https%3A%2F%2Fwd3.myworkday.com%2Fkiongroup%2Flearning%2Fcourse%2Fbd03e28770b201c108bae982ec014c7b%3Ftype%3D9882927d138b100019b6a2df1a46018b&amp;data=05%7C02%7Cmichelle.chevalier%40linde-mh.de%7C4609fcd01dcf4293325308dbfcc857d3%7C13c728e0bb0c4cf78e105b327279d6d9%7C0%7C0%7C638381709618824328%7CUnknown%7CTWFpbGZsb3d8eyJWIjoiMC4wLjAwMDAiLCJQIjoiV2luMzIiLCJBTiI6Ik1haWwiLCJXVCI6Mn0%3D%7C3000%7C%7C%7C&amp;sdata=PrCbTn2Lf2iBhqNq%2F%2BGL0QpUp5cOigj0BipeGTjQ%2F9Y%3D&amp;reserved=0" xr:uid="{1A56B8BC-926A-4AC6-885C-99DB52CC1A09}"/>
    <hyperlink ref="C6" r:id="rId66" display="https://eur02.safelinks.protection.outlook.com/?url=https%3A%2F%2Fwd3.myworkday.com%2Fkiongroup%2Flearning%2Fcourse%2Fbd03e28770b201c108bae982ec014c7b%3Ftype%3D9882927d138b100019b6a2df1a46018b&amp;data=05%7C02%7Cmichelle.chevalier%40linde-mh.de%7C4609fcd01dcf4293325308dbfcc857d3%7C13c728e0bb0c4cf78e105b327279d6d9%7C0%7C0%7C638381709618824328%7CUnknown%7CTWFpbGZsb3d8eyJWIjoiMC4wLjAwMDAiLCJQIjoiV2luMzIiLCJBTiI6Ik1haWwiLCJXVCI6Mn0%3D%7C3000%7C%7C%7C&amp;sdata=PrCbTn2Lf2iBhqNq%2F%2BGL0QpUp5cOigj0BipeGTjQ%2F9Y%3D&amp;reserved=0" xr:uid="{11C2E438-90A7-47BE-AFA1-1185FE8A3E88}"/>
    <hyperlink ref="C7" r:id="rId67" display="https://eur02.safelinks.protection.outlook.com/?url=https%3A%2F%2Fwd3.myworkday.com%2Fkiongroup%2Flearning%2Fcourse%2Fbd03e28770b201c108bae982ec014c7b%3Ftype%3D9882927d138b100019b6a2df1a46018b&amp;data=05%7C02%7Cmichelle.chevalier%40linde-mh.de%7C4609fcd01dcf4293325308dbfcc857d3%7C13c728e0bb0c4cf78e105b327279d6d9%7C0%7C0%7C638381709618824328%7CUnknown%7CTWFpbGZsb3d8eyJWIjoiMC4wLjAwMDAiLCJQIjoiV2luMzIiLCJBTiI6Ik1haWwiLCJXVCI6Mn0%3D%7C3000%7C%7C%7C&amp;sdata=PrCbTn2Lf2iBhqNq%2F%2BGL0QpUp5cOigj0BipeGTjQ%2F9Y%3D&amp;reserved=0" xr:uid="{BAEF3450-C672-4F22-A6E4-459CC501885A}"/>
    <hyperlink ref="C11" r:id="rId68" display="https://eur02.safelinks.protection.outlook.com/?url=https%3A%2F%2Fwd3.myworkday.com%2Fkiongroup%2Flearning%2Fcourse%2Fdf3f6e574fda019d7a948ab0ae004b49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4JKBA5rmQ%2BRhYWv02xU15GVlVpmWILX%2F4ME1Pe6%2F1qk%3D&amp;reserved=0" xr:uid="{3E2CACD2-F203-436B-8CDE-BB95F4FF6400}"/>
    <hyperlink ref="C12" r:id="rId69" display="https://eur02.safelinks.protection.outlook.com/?url=https%3A%2F%2Fwd3.myworkday.com%2Fkiongroup%2Flearning%2Fcourse%2Fdf3f6e574fda019d7a948ab0ae004b49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4JKBA5rmQ%2BRhYWv02xU15GVlVpmWILX%2F4ME1Pe6%2F1qk%3D&amp;reserved=0" xr:uid="{B85240E5-7247-428F-9723-FEDEC856A420}"/>
    <hyperlink ref="C13" r:id="rId70" display="https://eur02.safelinks.protection.outlook.com/?url=https%3A%2F%2Fwd3.myworkday.com%2Fkiongroup%2Flearning%2Fcourse%2Fdf3f6e574fda019d7a948ab0ae004b49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4JKBA5rmQ%2BRhYWv02xU15GVlVpmWILX%2F4ME1Pe6%2F1qk%3D&amp;reserved=0" xr:uid="{929448FF-58C0-4600-9989-657AF07E09E9}"/>
    <hyperlink ref="C8" r:id="rId71" display="https://eur02.safelinks.protection.outlook.com/?url=https%3A%2F%2Fwd3.myworkday.com%2Fkiongroup%2Flearning%2Fcourse%2F60066b31a1171001a178ac48c2c7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AkysaIy6splbuR43EGdr7EqhXUiVKPH01FWkD84654Q%3D&amp;reserved=0" xr:uid="{891D07E4-75AC-4077-8FE7-70A0A347C8C0}"/>
    <hyperlink ref="C9" r:id="rId72" display="https://eur02.safelinks.protection.outlook.com/?url=https%3A%2F%2Fwd3.myworkday.com%2Fkiongroup%2Flearning%2Fcourse%2F60066b31a1171001a178ac48c2c7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AkysaIy6splbuR43EGdr7EqhXUiVKPH01FWkD84654Q%3D&amp;reserved=0" xr:uid="{BBD3FACC-0463-4CD1-9797-090573A19653}"/>
    <hyperlink ref="C10" r:id="rId73" display="https://eur02.safelinks.protection.outlook.com/?url=https%3A%2F%2Fwd3.myworkday.com%2Fkiongroup%2Flearning%2Fcourse%2F60066b31a1171001a178ac48c2c7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AkysaIy6splbuR43EGdr7EqhXUiVKPH01FWkD84654Q%3D&amp;reserved=0" xr:uid="{18631C45-C3BB-4EC0-9ED0-4AED14E5D8DA}"/>
    <hyperlink ref="C14" r:id="rId74" display="https://eur02.safelinks.protection.outlook.com/?url=https%3A%2F%2Fwd3.myworkday.com%2Fkiongroup%2Flearning%2Fcourse%2Fc32b894039e61001a2a3a4db3cde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gm0LntYVW7a75DrNQMKuMB23hUh5hc7SX%2BN0yIwqHmw%3D&amp;reserved=0" xr:uid="{B41A3D83-BF6E-4724-B9C4-4D66A9A7BB4A}"/>
    <hyperlink ref="C15" r:id="rId75" display="https://eur02.safelinks.protection.outlook.com/?url=https%3A%2F%2Fwd3.myworkday.com%2Fkiongroup%2Flearning%2Fcourse%2Fc32b894039e61001a2a3a4db3cde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gm0LntYVW7a75DrNQMKuMB23hUh5hc7SX%2BN0yIwqHmw%3D&amp;reserved=0" xr:uid="{82576944-0A93-4232-B818-05A533D9031D}"/>
    <hyperlink ref="C16" r:id="rId76" display="https://eur02.safelinks.protection.outlook.com/?url=https%3A%2F%2Fwd3.myworkday.com%2Fkiongroup%2Flearning%2Fcourse%2Fc32b894039e61001a2a3a4db3cde0000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gm0LntYVW7a75DrNQMKuMB23hUh5hc7SX%2BN0yIwqHmw%3D&amp;reserved=0" xr:uid="{F9CFD027-94EA-4213-B766-3927E25D3D69}"/>
    <hyperlink ref="C17" r:id="rId77" display="https://eur02.safelinks.protection.outlook.com/?url=https%3A%2F%2Fwd3.myworkday.com%2Fkiongroup%2Flearning%2Fcourse%2Fdf3f6e574fda01af9ee6402baf00984b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LINSFFwIFJrN94u4jMU2REtMYCNuj5p5XX8SQD9ARyM%3D&amp;reserved=0" xr:uid="{402B89DD-49C1-4E0A-BF5B-9676C3A37E8B}"/>
    <hyperlink ref="C18" r:id="rId78" display="https://eur02.safelinks.protection.outlook.com/?url=https%3A%2F%2Fwd3.myworkday.com%2Fkiongroup%2Flearning%2Fcourse%2Fdf3f6e574fda01af9ee6402baf00984b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LINSFFwIFJrN94u4jMU2REtMYCNuj5p5XX8SQD9ARyM%3D&amp;reserved=0" xr:uid="{72990013-11FB-40A0-B2C5-FC188AA27B73}"/>
    <hyperlink ref="C19" r:id="rId79" display="https://eur02.safelinks.protection.outlook.com/?url=https%3A%2F%2Fwd3.myworkday.com%2Fkiongroup%2Flearning%2Fcourse%2Fdf3f6e574fda01af9ee6402baf00984b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LINSFFwIFJrN94u4jMU2REtMYCNuj5p5XX8SQD9ARyM%3D&amp;reserved=0" xr:uid="{604E29E0-3ACA-4CE3-831C-D754BBECB6D6}"/>
    <hyperlink ref="C20" r:id="rId80" display="https://eur02.safelinks.protection.outlook.com/?url=https%3A%2F%2Fwd3.myworkday.com%2Fkiongroup%2Flearning%2Fcourse%2Fdf3f6e574fda0122895014b4af00354d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7O1ehoiZ4n7mMKY0Ga3aO8E2GrRWTzKA5UAmriDoBlI%3D&amp;reserved=0" xr:uid="{9864B239-D336-4CE9-9082-5368B4B12E4E}"/>
    <hyperlink ref="C21" r:id="rId81" display="https://eur02.safelinks.protection.outlook.com/?url=https%3A%2F%2Fwd3.myworkday.com%2Fkiongroup%2Flearning%2Fcourse%2Fdf3f6e574fda0122895014b4af00354d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7O1ehoiZ4n7mMKY0Ga3aO8E2GrRWTzKA5UAmriDoBlI%3D&amp;reserved=0" xr:uid="{2D2DC401-3BDA-49BE-A985-F320EBD0F7D1}"/>
    <hyperlink ref="C22" r:id="rId82" display="https://eur02.safelinks.protection.outlook.com/?url=https%3A%2F%2Fwd3.myworkday.com%2Fkiongroup%2Flearning%2Fcourse%2Fdf3f6e574fda0122895014b4af00354d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7O1ehoiZ4n7mMKY0Ga3aO8E2GrRWTzKA5UAmriDoBlI%3D&amp;reserved=0" xr:uid="{860229EF-7B70-4C60-9384-011197FF05C5}"/>
    <hyperlink ref="C23" r:id="rId83" display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xr:uid="{5754DDC3-C4D2-4BEE-958A-8F0A38B06C74}"/>
    <hyperlink ref="C24" r:id="rId84" display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xr:uid="{0E56241E-B1BE-42B0-93FA-BECAA3D30E85}"/>
    <hyperlink ref="C25" r:id="rId85" display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xr:uid="{39F40F6E-D799-408F-8A26-2FC079FA0962}"/>
    <hyperlink ref="C26" r:id="rId86" display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xr:uid="{2F6AFA06-E98C-4248-B022-E5D5470CA8E0}"/>
    <hyperlink ref="C27" r:id="rId87" display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xr:uid="{A13ACD85-5044-4E9F-81CC-C7B6B1381789}"/>
    <hyperlink ref="C28" r:id="rId88" display="https://eur02.safelinks.protection.outlook.com/?url=https%3A%2F%2Fwd3.myworkday.com%2Fkiongroup%2Flearning%2Fcourse%2Fdf3f6e574fda010af961ca58b1006d55%3Ftype%3D9882927d138b100019b6a2df1a46018b&amp;data=05%7C02%7Cmichelle.chevalier%40linde-mh.de%7C4609fcd01dcf4293325308dbfcc857d3%7C13c728e0bb0c4cf78e105b327279d6d9%7C0%7C0%7C638381709618980581%7CUnknown%7CTWFpbGZsb3d8eyJWIjoiMC4wLjAwMDAiLCJQIjoiV2luMzIiLCJBTiI6Ik1haWwiLCJXVCI6Mn0%3D%7C3000%7C%7C%7C&amp;sdata=UBZ2VM%2BVQi3tdeayIMYa1XMZoXbjdhVlKp%2FhcOjBRDo%3D&amp;reserved=0" xr:uid="{CEB3611B-209A-4D43-82D1-D93F12334E40}"/>
    <hyperlink ref="C51" r:id="rId89" display="https://eur02.safelinks.protection.outlook.com/?url=https%3A%2F%2Fwd3.myworkday.com%2Fkiongroup%2Flearning%2Fcourse%2Fdf3f6e574fda01bc0f6da44bb300935f%3Ftype%3D9882927d138b100019b6a2df1a46018b&amp;data=05%7C02%7Cmichelle.chevalier%40linde-mh.de%7C780d5be40e954fa761f108dbfd4436f6%7C13c728e0bb0c4cf78e105b327279d6d9%7C0%7C0%7C638382241647149501%7CUnknown%7CTWFpbGZsb3d8eyJWIjoiMC4wLjAwMDAiLCJQIjoiV2luMzIiLCJBTiI6Ik1haWwiLCJXVCI6Mn0%3D%7C3000%7C%7C%7C&amp;sdata=fW%2BgmS299wqXvQg%2FXxYnwtHVM3Ogs8UJXWxL%2FQwx6zc%3D&amp;reserved=0" xr:uid="{D35A06BE-F11F-4EA8-9C48-AD5EF583E1CE}"/>
    <hyperlink ref="C52" r:id="rId90" display="https://eur02.safelinks.protection.outlook.com/?url=https%3A%2F%2Fwd3.myworkday.com%2Fkiongroup%2Flearning%2Fcourse%2Fdf3f6e574fda01bc0f6da44bb300935f%3Ftype%3D9882927d138b100019b6a2df1a46018b&amp;data=05%7C02%7Cmichelle.chevalier%40linde-mh.de%7C780d5be40e954fa761f108dbfd4436f6%7C13c728e0bb0c4cf78e105b327279d6d9%7C0%7C0%7C638382241647149501%7CUnknown%7CTWFpbGZsb3d8eyJWIjoiMC4wLjAwMDAiLCJQIjoiV2luMzIiLCJBTiI6Ik1haWwiLCJXVCI6Mn0%3D%7C3000%7C%7C%7C&amp;sdata=fW%2BgmS299wqXvQg%2FXxYnwtHVM3Ogs8UJXWxL%2FQwx6zc%3D&amp;reserved=0" xr:uid="{83D29BB1-BD38-4EB7-B4D1-ABDB94C1408A}"/>
    <hyperlink ref="C53" r:id="rId91" display="https://eur02.safelinks.protection.outlook.com/?url=https%3A%2F%2Fwd3.myworkday.com%2Fkiongroup%2Flearning%2Fcourse%2Fdf3f6e574fda01f07729dfa8b8009d6f%3Ftype%3D9882927d138b100019b6a2df1a46018b&amp;data=05%7C02%7Cmichelle.chevalier%40linde-mh.de%7C780d5be40e954fa761f108dbfd4436f6%7C13c728e0bb0c4cf78e105b327279d6d9%7C0%7C0%7C638382241647149501%7CUnknown%7CTWFpbGZsb3d8eyJWIjoiMC4wLjAwMDAiLCJQIjoiV2luMzIiLCJBTiI6Ik1haWwiLCJXVCI6Mn0%3D%7C3000%7C%7C%7C&amp;sdata=QBsThZr0VeU6l7HuWqL3JpjxWMx14ROvBVkDKgg4dnM%3D&amp;reserved=0" xr:uid="{98082F8A-305E-4F5F-96B2-2189CCF37417}"/>
    <hyperlink ref="C54" r:id="rId92" display="https://eur02.safelinks.protection.outlook.com/?url=https%3A%2F%2Fwd3.myworkday.com%2Fkiongroup%2Flearning%2Fcourse%2Fdf3f6e574fda01f07729dfa8b8009d6f%3Ftype%3D9882927d138b100019b6a2df1a46018b&amp;data=05%7C02%7Cmichelle.chevalier%40linde-mh.de%7C780d5be40e954fa761f108dbfd4436f6%7C13c728e0bb0c4cf78e105b327279d6d9%7C0%7C0%7C638382241647149501%7CUnknown%7CTWFpbGZsb3d8eyJWIjoiMC4wLjAwMDAiLCJQIjoiV2luMzIiLCJBTiI6Ik1haWwiLCJXVCI6Mn0%3D%7C3000%7C%7C%7C&amp;sdata=QBsThZr0VeU6l7HuWqL3JpjxWMx14ROvBVkDKgg4dnM%3D&amp;reserved=0" xr:uid="{93738ADD-59B7-42AF-AF19-FA4B0901C54B}"/>
    <hyperlink ref="C56" r:id="rId93" display="https://eur02.safelinks.protection.outlook.com/?url=https%3A%2F%2Fwd3.myworkday.com%2Fkiongroup%2Flearning%2Fcourse%2Ff5f202642081100197cde3ef5d9b0000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W5B8fLBPoSQ2jKwQvGbEoQdJfR%2FWU4X55Yw9%2F8an%2FVU%3D&amp;reserved=0" xr:uid="{76227244-564D-4A1E-B4A7-DFA3FD560FA9}"/>
    <hyperlink ref="C57" r:id="rId94" display="https://eur02.safelinks.protection.outlook.com/?url=https%3A%2F%2Fwd3.myworkday.com%2Fkiongroup%2Flearning%2Fcourse%2F066d426bbf9701b685e697452801ca67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nw9xTtfq8YhRbMyVWoHMFUJ4%2FG07sctyd%2Fe6neMdG7o%3D&amp;reserved=0" xr:uid="{A4E73132-57A1-4864-ADAA-AA42CB3C08F7}"/>
    <hyperlink ref="C58" r:id="rId95" display="https://eur02.safelinks.protection.outlook.com/?url=https%3A%2F%2Fwd3.myworkday.com%2Fkiongroup%2Flearning%2Fcourse%2F066d426bbf9701b685e697452801ca67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nw9xTtfq8YhRbMyVWoHMFUJ4%2FG07sctyd%2Fe6neMdG7o%3D&amp;reserved=0" xr:uid="{D80191C7-EAC8-4869-A19C-82EE5BB775B5}"/>
    <hyperlink ref="C82" r:id="rId96" display="https://eur02.safelinks.protection.outlook.com/?url=https%3A%2F%2Fwd3.myworkday.com%2Fkiongroup%2Flearning%2Fcourse%2Ff35d3f97786301c4f328a9acec0120b1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wFu%2BQxaSgzuv%2BuMtFKgYLNuEUgf7qGLM9Xxdc2kyMSk%3D&amp;reserved=0" xr:uid="{4C6FFD95-7EC3-4387-83AE-D5DC23009203}"/>
    <hyperlink ref="C76" r:id="rId97" display="https://eur02.safelinks.protection.outlook.com/?url=https%3A%2F%2Fwd3.myworkday.com%2Fkiongroup%2Flearning%2Fcourse%2F6ecba5283b0b10019a80621c16bf0000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u%2F6TQ%2BHK8KuRfNlhjsOvE7a37%2FfD1%2FP1k9XNC6qJzpA%3D&amp;reserved=0" xr:uid="{2BCE0D1C-B3FB-426D-BF6E-C57C005E7F51}"/>
    <hyperlink ref="C150" r:id="rId98" display="https://eur02.safelinks.protection.outlook.com/?url=https%3A%2F%2Fwd3.myworkday.com%2Fkiongroup%2Flearning%2Fcourse%2F066d426bbf9701e354840d472801b868%3Ftype%3D9882927d138b100019b6a2df1a46018b&amp;data=05%7C02%7Cmichelle.chevalier%40linde-mh.de%7Cc5e34fea38e1418fbaad08dbfd46f75b%7C13c728e0bb0c4cf78e105b327279d6d9%7C0%7C0%7C638382253463438679%7CUnknown%7CTWFpbGZsb3d8eyJWIjoiMC4wLjAwMDAiLCJQIjoiV2luMzIiLCJBTiI6Ik1haWwiLCJXVCI6Mn0%3D%7C3000%7C%7C%7C&amp;sdata=9p6qab5ZUcokuA%2FhdYjQ5LfnAZ55aUHkZH5FiaGxing%3D&amp;reserved=0" xr:uid="{62C99D48-7D83-4986-B55B-B54F3033ABED}"/>
    <hyperlink ref="C154" r:id="rId99" display="https://eur02.safelinks.protection.outlook.com/?url=https%3A%2F%2Fwd3.myworkday.com%2Fkiongroup%2Flearning%2Fcourse%2F066d426bbf9701c2315318472801bf68%3Ftype%3D9882927d138b100019b6a2df1a46018b&amp;data=05%7C02%7Cmichelle.chevalier%40linde-mh.de%7Cc5e34fea38e1418fbaad08dbfd46f75b%7C13c728e0bb0c4cf78e105b327279d6d9%7C0%7C0%7C638382253463593719%7CUnknown%7CTWFpbGZsb3d8eyJWIjoiMC4wLjAwMDAiLCJQIjoiV2luMzIiLCJBTiI6Ik1haWwiLCJXVCI6Mn0%3D%7C3000%7C%7C%7C&amp;sdata=s5LS7%2B3Ep5nStG719eNULJzyR9mhuIwdD%2BukMqHItoA%3D&amp;reserved=0" xr:uid="{8A3BEFD9-04D7-47A4-BE3E-F2B4E574AC94}"/>
    <hyperlink ref="C155" r:id="rId100" display="https://eur02.safelinks.protection.outlook.com/?url=https%3A%2F%2Fwd3.myworkday.com%2Fkiongroup%2Flearning%2Fcourse%2F066d426bbf9701c2315318472801bf68%3Ftype%3D9882927d138b100019b6a2df1a46018b&amp;data=05%7C02%7Cmichelle.chevalier%40linde-mh.de%7Cc5e34fea38e1418fbaad08dbfd46f75b%7C13c728e0bb0c4cf78e105b327279d6d9%7C0%7C0%7C638382253463593719%7CUnknown%7CTWFpbGZsb3d8eyJWIjoiMC4wLjAwMDAiLCJQIjoiV2luMzIiLCJBTiI6Ik1haWwiLCJXVCI6Mn0%3D%7C3000%7C%7C%7C&amp;sdata=s5LS7%2B3Ep5nStG719eNULJzyR9mhuIwdD%2BukMqHItoA%3D&amp;reserved=0" xr:uid="{30EC0155-9A21-493B-BD97-7C12973C5FAF}"/>
    <hyperlink ref="C163" r:id="rId101" display="https://eur02.safelinks.protection.outlook.com/?url=https%3A%2F%2Fwd3.myworkday.com%2Fkiongroup%2Flearning%2Fcourse%2Fbd03e28770b201401cf242d4a5006d46%3Ftype%3D9882927d138b100019b6a2df1a46018b&amp;data=05%7C02%7Cmichelle.chevalier%40linde-mh.de%7C02e3c57bdf0f44c8129b08dbfcc75a10%7C13c728e0bb0c4cf78e105b327279d6d9%7C0%7C0%7C638381705374229999%7CUnknown%7CTWFpbGZsb3d8eyJWIjoiMC4wLjAwMDAiLCJQIjoiV2luMzIiLCJBTiI6Ik1haWwiLCJXVCI6Mn0%3D%7C3000%7C%7C%7C&amp;sdata=pnwAg0CHCQb9o%2BoD6QGOE7MousRmHCgyxOwBvgsvHrw%3D&amp;reserved=0" xr:uid="{BD6774EE-9B53-41ED-8B23-F2C2AD8742E6}"/>
    <hyperlink ref="C196" r:id="rId102" display="https://eur02.safelinks.protection.outlook.com/?url=https%3A%2F%2Fwd3.myworkday.com%2Fkiongroup%2Flearning%2Fcourse%2F8c2c43176c030100f3a2a5677b6c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KoVlbHhXSVKhBwsm8cddTOa8hpa8eam5tvjy%2BDYVWIo%3D&amp;reserved=0" xr:uid="{E4F78873-D579-43C1-8093-AB64954B5715}"/>
    <hyperlink ref="C167" r:id="rId103" display="https://eur02.safelinks.protection.outlook.com/?url=https%3A%2F%2Fwd3.myworkday.com%2Fkiongroup%2Flearning%2Fcourse%2F2dc02082aba60100f43f91da99d5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qV64OEe3c0J2vyEWA%2FfVZFWeX52nYbBHsl%2FTRSdNBpA%3D&amp;reserved=0" xr:uid="{E22EE3B2-C214-4D71-9BE9-8176C588CB00}"/>
    <hyperlink ref="C64" r:id="rId104" display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xr:uid="{A0EDA7A7-3938-4B07-AA9E-8C7B61723B80}"/>
    <hyperlink ref="C65" r:id="rId105" display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xr:uid="{409BAAF9-C3E1-4CA8-8EA5-68FE02DFB327}"/>
    <hyperlink ref="C66" r:id="rId106" display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xr:uid="{055CAD47-E32A-47BC-BA8D-9E25DF90A97A}"/>
    <hyperlink ref="C67" r:id="rId107" display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xr:uid="{50C75616-0A44-4718-97AA-63318CBD1779}"/>
    <hyperlink ref="C68" r:id="rId108" display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xr:uid="{45555C83-E9B2-44C8-A96E-F411ECA8C2D4}"/>
    <hyperlink ref="C69" r:id="rId109" display="https://eur02.safelinks.protection.outlook.com/?url=https%3A%2F%2Fwd3.myworkday.com%2Fkiongroup%2Flearning%2Fcourse%2F7b4feeefd97a1001062ae9a9a79d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M9xlGpP5LE9VCWPu8GMQQwRMgPXa0VWwVC9lna9cdn0%3D&amp;reserved=0" xr:uid="{0715E6D2-2921-450A-A9CE-1DFD4FF5BC93}"/>
    <hyperlink ref="C70" r:id="rId110" display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xr:uid="{4240B1D0-0788-4C26-BBA8-9856AFF63A6C}"/>
    <hyperlink ref="C71" r:id="rId111" display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xr:uid="{D0549BB8-4C55-47BC-9A7D-153C1FC71E4C}"/>
    <hyperlink ref="C72" r:id="rId112" display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xr:uid="{903286C5-2AE5-428E-AA39-FCE9360EC361}"/>
    <hyperlink ref="C73" r:id="rId113" display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xr:uid="{4B837D33-0D90-401A-A0F8-478A4F378B49}"/>
    <hyperlink ref="C74" r:id="rId114" display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xr:uid="{B007CFD5-B648-4787-8C96-1C2080DD6656}"/>
    <hyperlink ref="C75" r:id="rId115" display="https://eur02.safelinks.protection.outlook.com/?url=https%3A%2F%2Fwd3.myworkday.com%2Fkiongroup%2Flearning%2Fcourse%2F7b4feeefd97a100106655da1c9970000%3Ftype%3D9882927d138b100019b6a2df1a46018b&amp;data=05%7C02%7Cmichelle.chevalier%40linde-mh.de%7Caaa84321fc934ac49d2808dbfca9c0c0%7C13c728e0bb0c4cf78e105b327279d6d9%7C0%7C0%7C638381578236513594%7CUnknown%7CTWFpbGZsb3d8eyJWIjoiMC4wLjAwMDAiLCJQIjoiV2luMzIiLCJBTiI6Ik1haWwiLCJXVCI6Mn0%3D%7C3000%7C%7C%7C&amp;sdata=xRPLWDyTWVlEaRGh3p8knAoSvLeJuPuMLJ2tPuaEAjM%3D&amp;reserved=0" xr:uid="{6647A018-8357-447F-BDC0-AB037C3C8AEF}"/>
    <hyperlink ref="C152" r:id="rId116" display="https://eur02.safelinks.protection.outlook.com/?url=https%3A%2F%2Fwd3.myworkday.com%2Fkiongroup%2Flearning%2Fcourse%2F066d426bbf9701b54445b94628018068%3Ftype%3D9882927d138b100019b6a2df1a46018b&amp;data=05%7C02%7Cmichelle.chevalier%40linde-mh.de%7C9c7708b56c7a433bff4008dbfc911c03%7C13c728e0bb0c4cf78e105b327279d6d9%7C0%7C0%7C638381472384300690%7CUnknown%7CTWFpbGZsb3d8eyJWIjoiMC4wLjAwMDAiLCJQIjoiV2luMzIiLCJBTiI6Ik1haWwiLCJXVCI6Mn0%3D%7C3000%7C%7C%7C&amp;sdata=Rr%2BgpxTHB2DBfC7pc4iuz2vj8nMXw7QYnJ5EgWwcN6Y%3D&amp;reserved=0" xr:uid="{D56107EC-193D-4DDB-9A2B-90707D7DB70F}"/>
    <hyperlink ref="C79" r:id="rId117" display="https://eur02.safelinks.protection.outlook.com/?url=https%3A%2F%2Fwd3.myworkday.com%2Fkiongroup%2Flearning%2Foffering%2Fc32b894039e61001db3d1d8ef1ca0005%3Ftype%3D7c48590b5257100009485b7a25ae0068&amp;data=05%7C02%7Cmichelle.chevalier%40linde-mh.de%7Cb0840d1b4c5e4858b68a08dbfd4b32c5%7C13c728e0bb0c4cf78e105b327279d6d9%7C0%7C0%7C638382271685308605%7CUnknown%7CTWFpbGZsb3d8eyJWIjoiMC4wLjAwMDAiLCJQIjoiV2luMzIiLCJBTiI6Ik1haWwiLCJXVCI6Mn0%3D%7C3000%7C%7C%7C&amp;sdata=Mc8JsWTol2deuih5bUjeW5vg8J%2FdVH6bVJkGaDp0pAA%3D&amp;reserved=0" xr:uid="{08AC0D8A-4485-4E3A-9C08-8A2A2E171605}"/>
    <hyperlink ref="C103" r:id="rId118" display="https://eur02.safelinks.protection.outlook.com/?url=https%3A%2F%2Fwd3.myworkday.com%2Fkiongroup%2Flearning%2Fcourse%2F7adf915beed2019cc479b74ee801ec71%3Ftype%3D9882927d138b100019b6a2df1a46018b&amp;data=05%7C02%7Cmichelle.chevalier%40linde-mh.de%7C4e8486ddf7a64e36b8cc08dbfd50e304%7C13c728e0bb0c4cf78e105b327279d6d9%7C0%7C0%7C638382296084934290%7CUnknown%7CTWFpbGZsb3d8eyJWIjoiMC4wLjAwMDAiLCJQIjoiV2luMzIiLCJBTiI6Ik1haWwiLCJXVCI6Mn0%3D%7C3000%7C%7C%7C&amp;sdata=wT1Wu5n6mOLm29kUFPFnUkzACch5dVP764vs%2BPToOWY%3D&amp;reserved=0" xr:uid="{5CE21AC2-144A-49A9-904A-ABBB5B7D6BB9}"/>
    <hyperlink ref="C104" r:id="rId119" display="https://eur02.safelinks.protection.outlook.com/?url=https%3A%2F%2Fwd3.myworkday.com%2Fkiongroup%2Flearning%2Fcourse%2F7adf915beed2019cc479b74ee801ec71%3Ftype%3D9882927d138b100019b6a2df1a46018b&amp;data=05%7C02%7Cmichelle.chevalier%40linde-mh.de%7C4e8486ddf7a64e36b8cc08dbfd50e304%7C13c728e0bb0c4cf78e105b327279d6d9%7C0%7C0%7C638382296084934290%7CUnknown%7CTWFpbGZsb3d8eyJWIjoiMC4wLjAwMDAiLCJQIjoiV2luMzIiLCJBTiI6Ik1haWwiLCJXVCI6Mn0%3D%7C3000%7C%7C%7C&amp;sdata=wT1Wu5n6mOLm29kUFPFnUkzACch5dVP764vs%2BPToOWY%3D&amp;reserved=0" xr:uid="{42A6079E-219D-42E9-A55B-EFA4DDFFEE03}"/>
    <hyperlink ref="C101" r:id="rId120" display="https://eur02.safelinks.protection.outlook.com/?url=https%3A%2F%2Fwd3.myworkday.com%2Fkiongroup%2Flearning%2Fcourse%2Fc32b894039e61000ec4df05265f30000%3Ftype%3D9882927d138b100019b6a2df1a46018b&amp;data=05%7C02%7Cmichelle.chevalier%40linde-mh.de%7Cf9155f30e5aa4853668008dbfd57c636%7C13c728e0bb0c4cf78e105b327279d6d9%7C0%7C0%7C638382325644649350%7CUnknown%7CTWFpbGZsb3d8eyJWIjoiMC4wLjAwMDAiLCJQIjoiV2luMzIiLCJBTiI6Ik1haWwiLCJXVCI6Mn0%3D%7C3000%7C%7C%7C&amp;sdata=oruuehNndUggA3AnVm1rFk7HfaV5BL694sitLOCtMoY%3D&amp;reserved=0" xr:uid="{ADF11B6C-3268-4A48-AD35-07119336640C}"/>
    <hyperlink ref="C102" r:id="rId121" display="https://eur02.safelinks.protection.outlook.com/?url=https%3A%2F%2Fwd3.myworkday.com%2Fkiongroup%2Flearning%2Fcourse%2Fc32b894039e61000ec4df05265f30000%3Ftype%3D9882927d138b100019b6a2df1a46018b&amp;data=05%7C02%7Cmichelle.chevalier%40linde-mh.de%7Cf9155f30e5aa4853668008dbfd57c636%7C13c728e0bb0c4cf78e105b327279d6d9%7C0%7C0%7C638382325644649350%7CUnknown%7CTWFpbGZsb3d8eyJWIjoiMC4wLjAwMDAiLCJQIjoiV2luMzIiLCJBTiI6Ik1haWwiLCJXVCI6Mn0%3D%7C3000%7C%7C%7C&amp;sdata=oruuehNndUggA3AnVm1rFk7HfaV5BL694sitLOCtMoY%3D&amp;reserved=0" xr:uid="{B3182F9B-E081-47B0-905E-88A3A0F307EE}"/>
    <hyperlink ref="C156" r:id="rId122" display="https://eur02.safelinks.protection.outlook.com/?url=https%3A%2F%2Fwd3.myworkday.com%2Fkiongroup%2Flearning%2Fcourse%2F066d426bbf97010cb57322472801c668%3Ftype%3D9882927d138b100019b6a2df1a46018b&amp;data=05%7C02%7Cmichelle.chevalier%40linde-mh.de%7Cde96446bde0c41d0643e08dbfd58c029%7C13c728e0bb0c4cf78e105b327279d6d9%7C0%7C0%7C638382329862380838%7CUnknown%7CTWFpbGZsb3d8eyJWIjoiMC4wLjAwMDAiLCJQIjoiV2luMzIiLCJBTiI6Ik1haWwiLCJXVCI6Mn0%3D%7C3000%7C%7C%7C&amp;sdata=Qfs8G6p7a4q0aL1K%2FCv2b0Y%2FSh3wvkxK6ZU9NXx8LPM%3D&amp;reserved=0" xr:uid="{25EA4327-D7DC-4B23-9950-E9736EDCD367}"/>
    <hyperlink ref="C157" r:id="rId123" display="https://eur02.safelinks.protection.outlook.com/?url=https%3A%2F%2Fwd3.myworkday.com%2Fkiongroup%2Flearning%2Fcourse%2F066d426bbf97010cb57322472801c668%3Ftype%3D9882927d138b100019b6a2df1a46018b&amp;data=05%7C02%7Cmichelle.chevalier%40linde-mh.de%7Cde96446bde0c41d0643e08dbfd58c029%7C13c728e0bb0c4cf78e105b327279d6d9%7C0%7C0%7C638382329862380838%7CUnknown%7CTWFpbGZsb3d8eyJWIjoiMC4wLjAwMDAiLCJQIjoiV2luMzIiLCJBTiI6Ik1haWwiLCJXVCI6Mn0%3D%7C3000%7C%7C%7C&amp;sdata=Qfs8G6p7a4q0aL1K%2FCv2b0Y%2FSh3wvkxK6ZU9NXx8LPM%3D&amp;reserved=0" xr:uid="{BE3A388B-4300-4097-B0E5-1F52774EA239}"/>
    <hyperlink ref="C160" r:id="rId124" display="https://eur02.safelinks.protection.outlook.com/?url=https%3A%2F%2Fwd3.myworkday.com%2Fkiongroup%2Flearning%2Fcourse%2Fda24b8c99d20010105cb7454bd110000%3Ftype%3D9882927d138b100019b6a2df1a46018b&amp;data=05%7C02%7Cmichelle.chevalier%40linde-mh.de%7Cbe083f1f937c4b248c7a08dbfd591700%7C13c728e0bb0c4cf78e105b327279d6d9%7C0%7C0%7C638382331308029425%7CUnknown%7CTWFpbGZsb3d8eyJWIjoiMC4wLjAwMDAiLCJQIjoiV2luMzIiLCJBTiI6Ik1haWwiLCJXVCI6Mn0%3D%7C3000%7C%7C%7C&amp;sdata=v%2FTT5QV0eOkaj4d%2B%2BE%2B%2BFIpIuEAueMz1Do2K9N%2BAsnA%3D&amp;reserved=0" xr:uid="{64A05908-051B-41A2-9457-5DF8E1B74B41}"/>
    <hyperlink ref="C161" r:id="rId125" display="https://eur02.safelinks.protection.outlook.com/?url=https%3A%2F%2Fwd3.myworkday.com%2Fkiongroup%2Flearning%2Fcourse%2F84188fbfde500101dee53012c3520000%3Ftype%3D9882927d138b100019b6a2df1a46018b&amp;data=05%7C02%7Cmichelle.chevalier%40linde-mh.de%7Cbe083f1f937c4b248c7a08dbfd591700%7C13c728e0bb0c4cf78e105b327279d6d9%7C0%7C0%7C638382331308029425%7CUnknown%7CTWFpbGZsb3d8eyJWIjoiMC4wLjAwMDAiLCJQIjoiV2luMzIiLCJBTiI6Ik1haWwiLCJXVCI6Mn0%3D%7C3000%7C%7C%7C&amp;sdata=qIZz%2BPflcLAVBqYQIT9Zx9PXxLAQ1UPRVVwAkF5AsJA%3D&amp;reserved=0" xr:uid="{107E8361-2610-4027-813D-ECA42C47A9CA}"/>
    <hyperlink ref="C165" r:id="rId126" display="https://eur02.safelinks.protection.outlook.com/?url=https%3A%2F%2Fwd3.myworkday.com%2Fkiongroup%2Flearning%2Fcourse%2Fbd03e28770b201cb3fb71df6a600224a%3Ftype%3D9882927d138b100019b6a2df1a46018b&amp;data=05%7C02%7Cmichelle.chevalier%40linde-mh.de%7C927b8265bed349534cc608dbfd59d934%7C13c728e0bb0c4cf78e105b327279d6d9%7C0%7C0%7C638382334554642426%7CUnknown%7CTWFpbGZsb3d8eyJWIjoiMC4wLjAwMDAiLCJQIjoiV2luMzIiLCJBTiI6Ik1haWwiLCJXVCI6Mn0%3D%7C3000%7C%7C%7C&amp;sdata=dIU5WyfY1QOIlJM%2BAzbxRDsSGQJvRG5bRnah964NTZ0%3D&amp;reserved=0" xr:uid="{9A7F7B5F-99A0-4BAF-9BC4-E60DF0FE2838}"/>
  </hyperlinks>
  <pageMargins left="0.7" right="0.7" top="0.78740157499999996" bottom="0.78740157499999996" header="0.3" footer="0.3"/>
  <pageSetup scale="24" fitToHeight="0" orientation="landscape" r:id="rId127"/>
  <rowBreaks count="1" manualBreakCount="1">
    <brk id="54" max="16383" man="1"/>
  </rowBreaks>
  <drawing r:id="rId1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336B-DDE0-42F5-93BC-D97E0FB04ECC}">
  <dimension ref="A1:L15"/>
  <sheetViews>
    <sheetView tabSelected="1" zoomScaleNormal="100" workbookViewId="0">
      <pane ySplit="2" topLeftCell="A13" activePane="bottomLeft" state="frozen"/>
      <selection pane="bottomLeft" activeCell="O14" sqref="O14"/>
    </sheetView>
  </sheetViews>
  <sheetFormatPr baseColWidth="10" defaultColWidth="11.42578125" defaultRowHeight="15"/>
  <cols>
    <col min="1" max="1" width="17.5703125" style="291" customWidth="1"/>
    <col min="2" max="2" width="54.140625" style="2" customWidth="1"/>
    <col min="3" max="3" width="63.42578125" style="2" customWidth="1"/>
    <col min="4" max="5" width="48" style="312" customWidth="1"/>
    <col min="6" max="7" width="30.5703125" style="2" customWidth="1"/>
    <col min="8" max="8" width="31" style="2" customWidth="1"/>
    <col min="9" max="9" width="39.42578125" style="2" customWidth="1"/>
    <col min="10" max="10" width="25.5703125" style="2" customWidth="1"/>
    <col min="11" max="11" width="25.5703125" style="292" customWidth="1"/>
    <col min="12" max="12" width="25.5703125" style="2" customWidth="1"/>
    <col min="13" max="16384" width="11.42578125" style="2"/>
  </cols>
  <sheetData>
    <row r="1" spans="1:12" ht="120" customHeight="1" thickBot="1"/>
    <row r="2" spans="1:12" ht="39.950000000000003" customHeight="1" thickBot="1">
      <c r="A2" s="293" t="s">
        <v>1</v>
      </c>
      <c r="B2" s="11" t="s">
        <v>455</v>
      </c>
      <c r="C2" s="11" t="s">
        <v>4</v>
      </c>
      <c r="D2" s="294" t="s">
        <v>5</v>
      </c>
      <c r="E2" s="294" t="s">
        <v>6</v>
      </c>
      <c r="F2" s="295" t="s">
        <v>7</v>
      </c>
      <c r="G2" s="295" t="s">
        <v>8</v>
      </c>
      <c r="H2" s="295" t="s">
        <v>9</v>
      </c>
      <c r="I2" s="295" t="s">
        <v>456</v>
      </c>
      <c r="J2" s="295" t="s">
        <v>11</v>
      </c>
      <c r="K2" s="296" t="s">
        <v>12</v>
      </c>
      <c r="L2" s="295" t="s">
        <v>13</v>
      </c>
    </row>
    <row r="3" spans="1:12" ht="90" customHeight="1">
      <c r="A3" s="194" t="s">
        <v>457</v>
      </c>
      <c r="B3" s="297" t="s">
        <v>458</v>
      </c>
      <c r="C3" s="420" t="s">
        <v>459</v>
      </c>
      <c r="D3" s="101">
        <v>45327</v>
      </c>
      <c r="E3" s="101">
        <f>IF(F3="5 Tage",D3+4,IF(F3="4 Tage",D3+3,IF(F3="3 Tage",D3+2,IF(F3="2 Tage",D3+1,IF(F3="1 Tag",D3,D3)))))</f>
        <v>45331</v>
      </c>
      <c r="F3" s="298" t="s">
        <v>20</v>
      </c>
      <c r="G3" s="298" t="s">
        <v>21</v>
      </c>
      <c r="H3" s="103" t="s">
        <v>460</v>
      </c>
      <c r="I3" s="103">
        <v>20</v>
      </c>
      <c r="J3" s="299" t="s">
        <v>461</v>
      </c>
      <c r="K3" s="300">
        <v>1750</v>
      </c>
      <c r="L3" s="301" t="s">
        <v>219</v>
      </c>
    </row>
    <row r="4" spans="1:12" ht="90" customHeight="1">
      <c r="A4" s="139" t="s">
        <v>457</v>
      </c>
      <c r="B4" s="146" t="s">
        <v>458</v>
      </c>
      <c r="C4" s="431"/>
      <c r="D4" s="135">
        <v>45467</v>
      </c>
      <c r="E4" s="135">
        <f t="shared" ref="E4:E15" si="0">IF(F4="5 Tage",D4+4,IF(F4="4 Tage",D4+3,IF(F4="3 Tage",D4+2,IF(F4="2 Tage",D4+1,IF(F4="1 Tag",D4,D4)))))</f>
        <v>45471</v>
      </c>
      <c r="F4" s="302" t="s">
        <v>20</v>
      </c>
      <c r="G4" s="302" t="s">
        <v>21</v>
      </c>
      <c r="H4" s="130" t="s">
        <v>460</v>
      </c>
      <c r="I4" s="130">
        <v>20</v>
      </c>
      <c r="J4" s="303" t="s">
        <v>461</v>
      </c>
      <c r="K4" s="304">
        <v>1750</v>
      </c>
      <c r="L4" s="305" t="s">
        <v>219</v>
      </c>
    </row>
    <row r="5" spans="1:12" ht="90" customHeight="1" thickBot="1">
      <c r="A5" s="148" t="s">
        <v>457</v>
      </c>
      <c r="B5" s="307" t="s">
        <v>458</v>
      </c>
      <c r="C5" s="421"/>
      <c r="D5" s="173">
        <v>45572</v>
      </c>
      <c r="E5" s="173">
        <f t="shared" si="0"/>
        <v>45576</v>
      </c>
      <c r="F5" s="310" t="s">
        <v>20</v>
      </c>
      <c r="G5" s="310" t="s">
        <v>21</v>
      </c>
      <c r="H5" s="109" t="s">
        <v>460</v>
      </c>
      <c r="I5" s="109">
        <v>20</v>
      </c>
      <c r="J5" s="311" t="s">
        <v>461</v>
      </c>
      <c r="K5" s="308">
        <v>1750</v>
      </c>
      <c r="L5" s="309" t="s">
        <v>219</v>
      </c>
    </row>
    <row r="6" spans="1:12" ht="80.099999999999994" customHeight="1">
      <c r="A6" s="194" t="s">
        <v>457</v>
      </c>
      <c r="B6" s="297" t="s">
        <v>462</v>
      </c>
      <c r="C6" s="420" t="s">
        <v>463</v>
      </c>
      <c r="D6" s="101">
        <v>45342</v>
      </c>
      <c r="E6" s="101">
        <f t="shared" si="0"/>
        <v>45343</v>
      </c>
      <c r="F6" s="298" t="s">
        <v>82</v>
      </c>
      <c r="G6" s="298" t="s">
        <v>21</v>
      </c>
      <c r="H6" s="103" t="s">
        <v>464</v>
      </c>
      <c r="I6" s="103">
        <v>20</v>
      </c>
      <c r="J6" s="103" t="s">
        <v>461</v>
      </c>
      <c r="K6" s="300">
        <v>700</v>
      </c>
      <c r="L6" s="301" t="s">
        <v>219</v>
      </c>
    </row>
    <row r="7" spans="1:12" ht="80.099999999999994" customHeight="1">
      <c r="A7" s="139" t="s">
        <v>457</v>
      </c>
      <c r="B7" s="146" t="s">
        <v>462</v>
      </c>
      <c r="C7" s="431"/>
      <c r="D7" s="135">
        <v>45344</v>
      </c>
      <c r="E7" s="135">
        <f t="shared" si="0"/>
        <v>45345</v>
      </c>
      <c r="F7" s="302" t="s">
        <v>82</v>
      </c>
      <c r="G7" s="302" t="s">
        <v>21</v>
      </c>
      <c r="H7" s="130" t="s">
        <v>465</v>
      </c>
      <c r="I7" s="130">
        <v>20</v>
      </c>
      <c r="J7" s="130" t="s">
        <v>461</v>
      </c>
      <c r="K7" s="304">
        <v>700</v>
      </c>
      <c r="L7" s="306" t="s">
        <v>219</v>
      </c>
    </row>
    <row r="8" spans="1:12" ht="80.099999999999994" customHeight="1">
      <c r="A8" s="139" t="s">
        <v>457</v>
      </c>
      <c r="B8" s="146" t="s">
        <v>462</v>
      </c>
      <c r="C8" s="431"/>
      <c r="D8" s="135">
        <v>45414</v>
      </c>
      <c r="E8" s="135">
        <f t="shared" si="0"/>
        <v>45415</v>
      </c>
      <c r="F8" s="302" t="s">
        <v>82</v>
      </c>
      <c r="G8" s="302" t="s">
        <v>21</v>
      </c>
      <c r="H8" s="130" t="s">
        <v>465</v>
      </c>
      <c r="I8" s="130">
        <v>20</v>
      </c>
      <c r="J8" s="130" t="s">
        <v>461</v>
      </c>
      <c r="K8" s="304">
        <v>700</v>
      </c>
      <c r="L8" s="306" t="s">
        <v>219</v>
      </c>
    </row>
    <row r="9" spans="1:12" ht="80.099999999999994" customHeight="1">
      <c r="A9" s="139" t="s">
        <v>457</v>
      </c>
      <c r="B9" s="146" t="s">
        <v>462</v>
      </c>
      <c r="C9" s="431"/>
      <c r="D9" s="135">
        <v>45418</v>
      </c>
      <c r="E9" s="135">
        <f t="shared" si="0"/>
        <v>45419</v>
      </c>
      <c r="F9" s="302" t="s">
        <v>82</v>
      </c>
      <c r="G9" s="302" t="s">
        <v>21</v>
      </c>
      <c r="H9" s="130" t="s">
        <v>465</v>
      </c>
      <c r="I9" s="130">
        <v>20</v>
      </c>
      <c r="J9" s="130" t="s">
        <v>461</v>
      </c>
      <c r="K9" s="304">
        <v>700</v>
      </c>
      <c r="L9" s="306" t="s">
        <v>219</v>
      </c>
    </row>
    <row r="10" spans="1:12" ht="80.099999999999994" customHeight="1">
      <c r="A10" s="139" t="s">
        <v>457</v>
      </c>
      <c r="B10" s="146" t="s">
        <v>462</v>
      </c>
      <c r="C10" s="431"/>
      <c r="D10" s="135">
        <v>45589</v>
      </c>
      <c r="E10" s="135">
        <f t="shared" si="0"/>
        <v>45590</v>
      </c>
      <c r="F10" s="302" t="s">
        <v>82</v>
      </c>
      <c r="G10" s="302" t="s">
        <v>21</v>
      </c>
      <c r="H10" s="130" t="s">
        <v>465</v>
      </c>
      <c r="I10" s="130">
        <v>20</v>
      </c>
      <c r="J10" s="130" t="s">
        <v>461</v>
      </c>
      <c r="K10" s="304">
        <v>700</v>
      </c>
      <c r="L10" s="306" t="s">
        <v>219</v>
      </c>
    </row>
    <row r="11" spans="1:12" ht="80.099999999999994" customHeight="1" thickBot="1">
      <c r="A11" s="148" t="s">
        <v>457</v>
      </c>
      <c r="B11" s="307" t="s">
        <v>462</v>
      </c>
      <c r="C11" s="421"/>
      <c r="D11" s="173">
        <v>45614</v>
      </c>
      <c r="E11" s="173">
        <f t="shared" si="0"/>
        <v>45615</v>
      </c>
      <c r="F11" s="310" t="s">
        <v>82</v>
      </c>
      <c r="G11" s="310" t="s">
        <v>21</v>
      </c>
      <c r="H11" s="109" t="s">
        <v>465</v>
      </c>
      <c r="I11" s="109">
        <v>20</v>
      </c>
      <c r="J11" s="109" t="s">
        <v>461</v>
      </c>
      <c r="K11" s="308">
        <v>700</v>
      </c>
      <c r="L11" s="313" t="s">
        <v>219</v>
      </c>
    </row>
    <row r="12" spans="1:12" ht="165" customHeight="1" thickBot="1">
      <c r="A12" s="79" t="s">
        <v>457</v>
      </c>
      <c r="B12" s="21" t="s">
        <v>466</v>
      </c>
      <c r="C12" s="97" t="s">
        <v>467</v>
      </c>
      <c r="D12" s="36">
        <v>45586</v>
      </c>
      <c r="E12" s="36">
        <f t="shared" si="0"/>
        <v>45588</v>
      </c>
      <c r="F12" s="8" t="s">
        <v>57</v>
      </c>
      <c r="G12" s="8" t="s">
        <v>21</v>
      </c>
      <c r="H12" s="8" t="s">
        <v>468</v>
      </c>
      <c r="I12" s="8">
        <v>12</v>
      </c>
      <c r="J12" s="8" t="s">
        <v>469</v>
      </c>
      <c r="K12" s="57">
        <v>1050</v>
      </c>
      <c r="L12" s="314" t="s">
        <v>219</v>
      </c>
    </row>
    <row r="13" spans="1:12" ht="165" customHeight="1" thickBot="1">
      <c r="A13" s="63" t="s">
        <v>457</v>
      </c>
      <c r="B13" s="21" t="s">
        <v>470</v>
      </c>
      <c r="C13" s="97" t="s">
        <v>471</v>
      </c>
      <c r="D13" s="36">
        <v>45579</v>
      </c>
      <c r="E13" s="36">
        <f t="shared" si="0"/>
        <v>45581</v>
      </c>
      <c r="F13" s="24" t="s">
        <v>57</v>
      </c>
      <c r="G13" s="24" t="s">
        <v>21</v>
      </c>
      <c r="H13" s="8" t="s">
        <v>472</v>
      </c>
      <c r="I13" s="8">
        <v>15</v>
      </c>
      <c r="J13" s="8" t="s">
        <v>469</v>
      </c>
      <c r="K13" s="57">
        <v>1050</v>
      </c>
      <c r="L13" s="314" t="s">
        <v>219</v>
      </c>
    </row>
    <row r="14" spans="1:12" ht="165" customHeight="1" thickBot="1">
      <c r="A14" s="79" t="s">
        <v>457</v>
      </c>
      <c r="B14" s="21" t="s">
        <v>473</v>
      </c>
      <c r="C14" s="97" t="s">
        <v>474</v>
      </c>
      <c r="D14" s="36">
        <v>45460</v>
      </c>
      <c r="E14" s="36">
        <f t="shared" si="0"/>
        <v>45463</v>
      </c>
      <c r="F14" s="24" t="s">
        <v>475</v>
      </c>
      <c r="G14" s="24" t="s">
        <v>21</v>
      </c>
      <c r="H14" s="8" t="s">
        <v>476</v>
      </c>
      <c r="I14" s="8">
        <v>15</v>
      </c>
      <c r="J14" s="8" t="s">
        <v>461</v>
      </c>
      <c r="K14" s="57">
        <v>1400</v>
      </c>
      <c r="L14" s="314" t="s">
        <v>219</v>
      </c>
    </row>
    <row r="15" spans="1:12" ht="165" customHeight="1" thickBot="1">
      <c r="A15" s="315" t="s">
        <v>457</v>
      </c>
      <c r="B15" s="20" t="s">
        <v>477</v>
      </c>
      <c r="C15" s="316" t="s">
        <v>478</v>
      </c>
      <c r="D15" s="317">
        <v>45586</v>
      </c>
      <c r="E15" s="317">
        <f t="shared" si="0"/>
        <v>45587</v>
      </c>
      <c r="F15" s="10" t="s">
        <v>82</v>
      </c>
      <c r="G15" s="10" t="s">
        <v>21</v>
      </c>
      <c r="H15" s="10" t="s">
        <v>479</v>
      </c>
      <c r="I15" s="10">
        <v>50</v>
      </c>
      <c r="J15" s="10" t="s">
        <v>480</v>
      </c>
      <c r="K15" s="318">
        <v>700</v>
      </c>
      <c r="L15" s="319" t="s">
        <v>101</v>
      </c>
    </row>
  </sheetData>
  <sheetProtection algorithmName="SHA-512" hashValue="Qwxun4Z32zKlXduLZmMQfEFsMJ3lPdN1XUm9K7hZMJ/nUUBY7pEF6FxcrHQaufPMebZPjBoxAH2cGdfpqCjKVQ==" saltValue="mnvoyTNTS9SDiyeI6eaeHQ==" spinCount="100000" sheet="1" objects="1" scenarios="1" sort="0" autoFilter="0"/>
  <autoFilter ref="A2:L2" xr:uid="{4679336B-DDE0-42F5-93BC-D97E0FB04ECC}"/>
  <mergeCells count="2">
    <mergeCell ref="C3:C5"/>
    <mergeCell ref="C6:C11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L l + x V r j 0 5 r e k A A A A 9 g A A A B I A H A B D b 2 5 m a W c v U G F j a 2 F n Z S 5 4 b W w g o h g A K K A U A A A A A A A A A A A A A A A A A A A A A A A A A A A A h Y + x D o I w G I R f h X S n L X U x 5 K c O 6 i a J i Y l x b U q F R v g x t F j e z c F H 8 h X E K O r m e H f f J X f 3 6 w 0 W Q 1 N H F 9 M 5 2 2 J G E s p J Z F C 3 h c U y I 7 0 / x n O y k L B V + q R K E 4 0 w u n R w N i O V 9 + e U s R A C D T P a d i U T n C f s k G 9 2 u j K N i i 0 6 r 1 A b 8 m k V / 1 t E w v 4 1 R g q a c E E F H z c B m 0 z I L X 4 B M W b P 9 M e E Z V / 7 v j O y M P F q D W y S w N 4 f 5 A N Q S w M E F A A C A A g A L l +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5 f s V Y o i k e 4 D g A A A B E A A A A T A B w A R m 9 y b X V s Y X M v U 2 V j d G l v b j E u b S C i G A A o o B Q A A A A A A A A A A A A A A A A A A A A A A A A A A A A r T k 0 u y c z P U w i G 0 I b W A F B L A Q I t A B Q A A g A I A C 5 f s V a 4 9 O a 3 p A A A A P Y A A A A S A A A A A A A A A A A A A A A A A A A A A A B D b 2 5 m a W c v U G F j a 2 F n Z S 5 4 b W x Q S w E C L Q A U A A I A C A A u X 7 F W D 8 r p q 6 Q A A A D p A A A A E w A A A A A A A A A A A A A A A A D w A A A A W 0 N v b n R l b n R f V H l w Z X N d L n h t b F B L A Q I t A B Q A A g A I A C 5 f s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V b 6 e b O t w X S 4 7 g 6 G B i X N Z 3 A A A A A A I A A A A A A A N m A A D A A A A A E A A A A I Y P z 1 9 i J 3 L O v e G 8 z M X p A d c A A A A A B I A A A K A A A A A Q A A A A N A n p v J d 6 2 9 p O U p i 5 c i 3 J C l A A A A B E b I v r 6 X f X I X 1 7 f + f S D 4 v 2 7 m 7 t U 5 U 1 s C e P z K i L L H 2 K a v X D V t d K + l 1 T R u 7 I B M / e O Z u l 6 W l Q q o H 3 h f C a L 4 S p m Q O n O V n n B n A 3 2 N R 9 c y V B j + h v J x Q A A A D 8 i v m N i D e + a O 3 F J d m I b F P F w 7 e g g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5B919DAE82884083E7CDB5B8BA3939" ma:contentTypeVersion="12" ma:contentTypeDescription="Ein neues Dokument erstellen." ma:contentTypeScope="" ma:versionID="24ac6bc56a52a9c1dc13d9dd62fd27a1">
  <xsd:schema xmlns:xsd="http://www.w3.org/2001/XMLSchema" xmlns:xs="http://www.w3.org/2001/XMLSchema" xmlns:p="http://schemas.microsoft.com/office/2006/metadata/properties" xmlns:ns3="3d34abd0-c581-44cd-ba77-2be1f989c16b" xmlns:ns4="b1b77ef4-ea2a-48bf-970e-842e5baa8beb" targetNamespace="http://schemas.microsoft.com/office/2006/metadata/properties" ma:root="true" ma:fieldsID="4958e88adf4973f9fdeb0aef9699f380" ns3:_="" ns4:_="">
    <xsd:import namespace="3d34abd0-c581-44cd-ba77-2be1f989c16b"/>
    <xsd:import namespace="b1b77ef4-ea2a-48bf-970e-842e5baa8beb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4abd0-c581-44cd-ba77-2be1f989c16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77ef4-ea2a-48bf-970e-842e5baa8be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34abd0-c581-44cd-ba77-2be1f989c16b" xsi:nil="true"/>
  </documentManagement>
</p:properties>
</file>

<file path=customXml/itemProps1.xml><?xml version="1.0" encoding="utf-8"?>
<ds:datastoreItem xmlns:ds="http://schemas.openxmlformats.org/officeDocument/2006/customXml" ds:itemID="{6F9660BB-7B49-47CE-84EA-F60CBD9FF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D3AF1-B414-42B1-9F0F-CE372BDD4E6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CA4F947-7FB8-475A-8E12-506DC1DBC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4abd0-c581-44cd-ba77-2be1f989c16b"/>
    <ds:schemaRef ds:uri="b1b77ef4-ea2a-48bf-970e-842e5baa8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731050-133A-4492-B337-C5FFF38EEEB3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d34abd0-c581-44cd-ba77-2be1f989c16b"/>
    <ds:schemaRef ds:uri="http://schemas.microsoft.com/office/2006/metadata/properties"/>
    <ds:schemaRef ds:uri="http://purl.org/dc/dcmitype/"/>
    <ds:schemaRef ds:uri="http://schemas.openxmlformats.org/package/2006/metadata/core-properties"/>
    <ds:schemaRef ds:uri="b1b77ef4-ea2a-48bf-970e-842e5baa8be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Linde Akademie-Schulungen 2024</vt:lpstr>
      <vt:lpstr>Kundenseminare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Chevalier, Michelle</dc:creator>
  <cp:keywords/>
  <dc:description/>
  <cp:lastModifiedBy>Stein, Matthias</cp:lastModifiedBy>
  <cp:revision/>
  <dcterms:created xsi:type="dcterms:W3CDTF">2023-05-15T07:44:15Z</dcterms:created>
  <dcterms:modified xsi:type="dcterms:W3CDTF">2023-12-19T10:23:25Z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0x010100BF5B919DAE82884083E7CDB5B8BA3939</vt:lpwstr>
  </property>
  <property fmtid="{D5CDD505-2E9C-101B-9397-08002B2CF9AE}" pid="3" name="MediaServiceImageTags">
    <vt:lpwstr/>
  </property>
</Properties>
</file>